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Invoice\Final Forms\Revised\"/>
    </mc:Choice>
  </mc:AlternateContent>
  <xr:revisionPtr revIDLastSave="0" documentId="13_ncr:1_{7F4B46D3-D997-4206-B012-DF4D5E8C9683}" xr6:coauthVersionLast="47" xr6:coauthVersionMax="47" xr10:uidLastSave="{00000000-0000-0000-0000-000000000000}"/>
  <bookViews>
    <workbookView xWindow="-98" yWindow="-98" windowWidth="28996" windowHeight="15675" activeTab="3" xr2:uid="{00000000-000D-0000-FFFF-FFFF00000000}"/>
  </bookViews>
  <sheets>
    <sheet name="Instructions" sheetId="20" r:id="rId1"/>
    <sheet name="CM 50 Lines" sheetId="32" r:id="rId2"/>
    <sheet name="CM 170 Lines" sheetId="31" r:id="rId3"/>
    <sheet name="CM 330 Lines" sheetId="29" r:id="rId4"/>
    <sheet name="CM 40 max" sheetId="28" state="hidden" r:id="rId5"/>
    <sheet name="Compatibility Report" sheetId="3" state="hidden" r:id="rId6"/>
  </sheets>
  <definedNames>
    <definedName name="_xlnm._FilterDatabase" localSheetId="2" hidden="1">'CM 170 Lines'!$A$12:$IU$182</definedName>
    <definedName name="_xlnm._FilterDatabase" localSheetId="3" hidden="1">'CM 330 Lines'!$A$12:$IU$342</definedName>
    <definedName name="_xlnm._FilterDatabase" localSheetId="4" hidden="1">'CM 40 max'!$A$12:$IU$52</definedName>
    <definedName name="_xlnm._FilterDatabase" localSheetId="1" hidden="1">'CM 50 Lines'!$A$12:$IU$62</definedName>
    <definedName name="_xlnm.Print_Area" localSheetId="2">'CM 170 Lines'!$A$1:$AU$199</definedName>
    <definedName name="_xlnm.Print_Area" localSheetId="3">'CM 330 Lines'!$A$1:$AU$359</definedName>
    <definedName name="_xlnm.Print_Area" localSheetId="4">'CM 40 max'!$A$1:$AU$69</definedName>
    <definedName name="_xlnm.Print_Area" localSheetId="1">'CM 50 Lines'!$A$1:$AU$79</definedName>
    <definedName name="_xlnm.Print_Titles" localSheetId="2">'CM 170 Lines'!$1:$12</definedName>
    <definedName name="_xlnm.Print_Titles" localSheetId="3">'CM 330 Lines'!$1:$12</definedName>
    <definedName name="_xlnm.Print_Titles" localSheetId="4">'CM 40 max'!$1:$12</definedName>
    <definedName name="_xlnm.Print_Titles" localSheetId="1">'CM 50 Lines'!$1:$12</definedName>
    <definedName name="Z_947A207B_A92A_4668_B65E_00BA67930FE5_.wvu.PrintArea" localSheetId="2" hidden="1">'CM 170 Lines'!$A$11:$AU$12</definedName>
    <definedName name="Z_947A207B_A92A_4668_B65E_00BA67930FE5_.wvu.PrintArea" localSheetId="3" hidden="1">'CM 330 Lines'!$A$11:$AU$12</definedName>
    <definedName name="Z_947A207B_A92A_4668_B65E_00BA67930FE5_.wvu.PrintArea" localSheetId="4" hidden="1">'CM 40 max'!$A$11:$AU$12</definedName>
    <definedName name="Z_947A207B_A92A_4668_B65E_00BA67930FE5_.wvu.PrintArea" localSheetId="1" hidden="1">'CM 50 Lines'!$A$11:$AU$12</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T78" i="32" l="1"/>
  <c r="T198" i="31"/>
  <c r="T358" i="29"/>
  <c r="AU17" i="29" l="1"/>
  <c r="AU13" i="29"/>
  <c r="AU15" i="29"/>
  <c r="AU16" i="29"/>
  <c r="AU18" i="29"/>
  <c r="AU19" i="29"/>
  <c r="AU20" i="29"/>
  <c r="AU21" i="29"/>
  <c r="AU22" i="29"/>
  <c r="AU23" i="29"/>
  <c r="AU24" i="29"/>
  <c r="AU25" i="29"/>
  <c r="AU26" i="29"/>
  <c r="AU27" i="29"/>
  <c r="AU28" i="29"/>
  <c r="AU29" i="29"/>
  <c r="AU30" i="29"/>
  <c r="AU31" i="29"/>
  <c r="AU32" i="29"/>
  <c r="AU33" i="29"/>
  <c r="AU34" i="29"/>
  <c r="AU35" i="29"/>
  <c r="AU36" i="29"/>
  <c r="AU37" i="29"/>
  <c r="AU38" i="29"/>
  <c r="AU39" i="29"/>
  <c r="AU40" i="29"/>
  <c r="AU41" i="29"/>
  <c r="AU42" i="29"/>
  <c r="AU43" i="29"/>
  <c r="AU44" i="29"/>
  <c r="AU45" i="29"/>
  <c r="AU46" i="29"/>
  <c r="AU47" i="29"/>
  <c r="AU48" i="29"/>
  <c r="AU49" i="29"/>
  <c r="AU50" i="29"/>
  <c r="AU51" i="29"/>
  <c r="AU52" i="29"/>
  <c r="AU53" i="29"/>
  <c r="AU54" i="29"/>
  <c r="AU55" i="29"/>
  <c r="AU56" i="29"/>
  <c r="AU57" i="29"/>
  <c r="AU58" i="29"/>
  <c r="AU59" i="29"/>
  <c r="AU60" i="29"/>
  <c r="AU61" i="29"/>
  <c r="AU62" i="29"/>
  <c r="AU63" i="29"/>
  <c r="AU64" i="29"/>
  <c r="AU65" i="29"/>
  <c r="AU66" i="29"/>
  <c r="AU67" i="29"/>
  <c r="AU68" i="29"/>
  <c r="AU69" i="29"/>
  <c r="AU70" i="29"/>
  <c r="AU71" i="29"/>
  <c r="AU72" i="29"/>
  <c r="AU73" i="29"/>
  <c r="AU74" i="29"/>
  <c r="AU75" i="29"/>
  <c r="AU76" i="29"/>
  <c r="AU77" i="29"/>
  <c r="AU78" i="29"/>
  <c r="AU79" i="29"/>
  <c r="AU80" i="29"/>
  <c r="AU81" i="29"/>
  <c r="AU82" i="29"/>
  <c r="AU83" i="29"/>
  <c r="AU84" i="29"/>
  <c r="AU85" i="29"/>
  <c r="AU86" i="29"/>
  <c r="AU87" i="29"/>
  <c r="AU88" i="29"/>
  <c r="AU89" i="29"/>
  <c r="AU90" i="29"/>
  <c r="AU91" i="29"/>
  <c r="AU92" i="29"/>
  <c r="AU93" i="29"/>
  <c r="AU94" i="29"/>
  <c r="AU95" i="29"/>
  <c r="AU96" i="29"/>
  <c r="AU97" i="29"/>
  <c r="AU98" i="29"/>
  <c r="AU99" i="29"/>
  <c r="AU100" i="29"/>
  <c r="AU101" i="29"/>
  <c r="AU102" i="29"/>
  <c r="AU103" i="29"/>
  <c r="AU104" i="29"/>
  <c r="AU105" i="29"/>
  <c r="AU106" i="29"/>
  <c r="AU107" i="29"/>
  <c r="AU108" i="29"/>
  <c r="AU109" i="29"/>
  <c r="AU110" i="29"/>
  <c r="AU111" i="29"/>
  <c r="AU112" i="29"/>
  <c r="AU113" i="29"/>
  <c r="AU114" i="29"/>
  <c r="AU115" i="29"/>
  <c r="AU116" i="29"/>
  <c r="AU117" i="29"/>
  <c r="AU118" i="29"/>
  <c r="AU119" i="29"/>
  <c r="AU120" i="29"/>
  <c r="AU121" i="29"/>
  <c r="AU122" i="29"/>
  <c r="AU123" i="29"/>
  <c r="AU124" i="29"/>
  <c r="AU125" i="29"/>
  <c r="AU126" i="29"/>
  <c r="AU127" i="29"/>
  <c r="AU128" i="29"/>
  <c r="AU129" i="29"/>
  <c r="AU130" i="29"/>
  <c r="AU131" i="29"/>
  <c r="AU132" i="29"/>
  <c r="AU133" i="29"/>
  <c r="AU134" i="29"/>
  <c r="AU135" i="29"/>
  <c r="AU136" i="29"/>
  <c r="AU137" i="29"/>
  <c r="AU138" i="29"/>
  <c r="AU139" i="29"/>
  <c r="AU140" i="29"/>
  <c r="AU141" i="29"/>
  <c r="AU142" i="29"/>
  <c r="AU143" i="29"/>
  <c r="AU144" i="29"/>
  <c r="AU145" i="29"/>
  <c r="AU146" i="29"/>
  <c r="AU147" i="29"/>
  <c r="AU148" i="29"/>
  <c r="AU149" i="29"/>
  <c r="AU150" i="29"/>
  <c r="AU151" i="29"/>
  <c r="AU152" i="29"/>
  <c r="AU153" i="29"/>
  <c r="AU154" i="29"/>
  <c r="AU155" i="29"/>
  <c r="AU156" i="29"/>
  <c r="AU157" i="29"/>
  <c r="AU158" i="29"/>
  <c r="AU159" i="29"/>
  <c r="AU160" i="29"/>
  <c r="AU161" i="29"/>
  <c r="AU162" i="29"/>
  <c r="AU163" i="29"/>
  <c r="AU164" i="29"/>
  <c r="AU165" i="29"/>
  <c r="AU166" i="29"/>
  <c r="AU167" i="29"/>
  <c r="AU168" i="29"/>
  <c r="AU169" i="29"/>
  <c r="AU170" i="29"/>
  <c r="AU171" i="29"/>
  <c r="AU172" i="29"/>
  <c r="AU173" i="29"/>
  <c r="AU174" i="29"/>
  <c r="AU175" i="29"/>
  <c r="AU176" i="29"/>
  <c r="AU177" i="29"/>
  <c r="AU178" i="29"/>
  <c r="AU179" i="29"/>
  <c r="AU180" i="29"/>
  <c r="AU181" i="29"/>
  <c r="AU182" i="29"/>
  <c r="AU183" i="29"/>
  <c r="AU184" i="29"/>
  <c r="AU185" i="29"/>
  <c r="AU186" i="29"/>
  <c r="AU187" i="29"/>
  <c r="AU188" i="29"/>
  <c r="AU189" i="29"/>
  <c r="AU190" i="29"/>
  <c r="AU191" i="29"/>
  <c r="AU192" i="29"/>
  <c r="AU193" i="29"/>
  <c r="AU194" i="29"/>
  <c r="AU195" i="29"/>
  <c r="AU196" i="29"/>
  <c r="AU197" i="29"/>
  <c r="AU198" i="29"/>
  <c r="AU199" i="29"/>
  <c r="AU200" i="29"/>
  <c r="AU201" i="29"/>
  <c r="AU202" i="29"/>
  <c r="AU203" i="29"/>
  <c r="AU204" i="29"/>
  <c r="AU205" i="29"/>
  <c r="AU206" i="29"/>
  <c r="AU207" i="29"/>
  <c r="AU208" i="29"/>
  <c r="AU209" i="29"/>
  <c r="AU210" i="29"/>
  <c r="AU211" i="29"/>
  <c r="AU212" i="29"/>
  <c r="AU213" i="29"/>
  <c r="AU214" i="29"/>
  <c r="AU215" i="29"/>
  <c r="AU216" i="29"/>
  <c r="AU217" i="29"/>
  <c r="AU218" i="29"/>
  <c r="AU219" i="29"/>
  <c r="AU220" i="29"/>
  <c r="AU221" i="29"/>
  <c r="AU222" i="29"/>
  <c r="AU223" i="29"/>
  <c r="AU224" i="29"/>
  <c r="AU225" i="29"/>
  <c r="AU226" i="29"/>
  <c r="AU227" i="29"/>
  <c r="AU228" i="29"/>
  <c r="AU229" i="29"/>
  <c r="AU230" i="29"/>
  <c r="AU231" i="29"/>
  <c r="AU232" i="29"/>
  <c r="AU233" i="29"/>
  <c r="AU234" i="29"/>
  <c r="AU235" i="29"/>
  <c r="AU236" i="29"/>
  <c r="AU237" i="29"/>
  <c r="AU238" i="29"/>
  <c r="AU239" i="29"/>
  <c r="AU240" i="29"/>
  <c r="AU241" i="29"/>
  <c r="AU242" i="29"/>
  <c r="AU243" i="29"/>
  <c r="AU244" i="29"/>
  <c r="AU245" i="29"/>
  <c r="AU246" i="29"/>
  <c r="AU247" i="29"/>
  <c r="AU248" i="29"/>
  <c r="AU249" i="29"/>
  <c r="AU250" i="29"/>
  <c r="AU251" i="29"/>
  <c r="AU252" i="29"/>
  <c r="AU253" i="29"/>
  <c r="AU254" i="29"/>
  <c r="AU255" i="29"/>
  <c r="AU256" i="29"/>
  <c r="AU257" i="29"/>
  <c r="AU258" i="29"/>
  <c r="AU259" i="29"/>
  <c r="AU260" i="29"/>
  <c r="AU261" i="29"/>
  <c r="AU262" i="29"/>
  <c r="AU263" i="29"/>
  <c r="AU264" i="29"/>
  <c r="AU265" i="29"/>
  <c r="AU266" i="29"/>
  <c r="AU267" i="29"/>
  <c r="AU268" i="29"/>
  <c r="AU269" i="29"/>
  <c r="AU270" i="29"/>
  <c r="AU271" i="29"/>
  <c r="AU272" i="29"/>
  <c r="AU273" i="29"/>
  <c r="AU274" i="29"/>
  <c r="AU275" i="29"/>
  <c r="AU276" i="29"/>
  <c r="AU277" i="29"/>
  <c r="AU278" i="29"/>
  <c r="AU279" i="29"/>
  <c r="AU280" i="29"/>
  <c r="AU281" i="29"/>
  <c r="AU282" i="29"/>
  <c r="AU283" i="29"/>
  <c r="AU284" i="29"/>
  <c r="AU285" i="29"/>
  <c r="AU286" i="29"/>
  <c r="AU287" i="29"/>
  <c r="AU288" i="29"/>
  <c r="AU289" i="29"/>
  <c r="AU290" i="29"/>
  <c r="AU291" i="29"/>
  <c r="AU292" i="29"/>
  <c r="AU293" i="29"/>
  <c r="AU294" i="29"/>
  <c r="AU295" i="29"/>
  <c r="AU296" i="29"/>
  <c r="AU297" i="29"/>
  <c r="AU298" i="29"/>
  <c r="AU299" i="29"/>
  <c r="AU300" i="29"/>
  <c r="AU301" i="29"/>
  <c r="AU302" i="29"/>
  <c r="AU303" i="29"/>
  <c r="AU304" i="29"/>
  <c r="AU305" i="29"/>
  <c r="AU306" i="29"/>
  <c r="AU307" i="29"/>
  <c r="AU308" i="29"/>
  <c r="AU309" i="29"/>
  <c r="AU310" i="29"/>
  <c r="AU311" i="29"/>
  <c r="AU312" i="29"/>
  <c r="AU313" i="29"/>
  <c r="AU314" i="29"/>
  <c r="AU315" i="29"/>
  <c r="AU316" i="29"/>
  <c r="AU317" i="29"/>
  <c r="AU318" i="29"/>
  <c r="AU319" i="29"/>
  <c r="AU320" i="29"/>
  <c r="AU321" i="29"/>
  <c r="AU322" i="29"/>
  <c r="AU323" i="29"/>
  <c r="AU324" i="29"/>
  <c r="AU325" i="29"/>
  <c r="AU326" i="29"/>
  <c r="AU327" i="29"/>
  <c r="AU328" i="29"/>
  <c r="AU329" i="29"/>
  <c r="AU330" i="29"/>
  <c r="AU331" i="29"/>
  <c r="AU332" i="29"/>
  <c r="AU333" i="29"/>
  <c r="AU334" i="29"/>
  <c r="AU335" i="29"/>
  <c r="AU336" i="29"/>
  <c r="AU337" i="29"/>
  <c r="AU338" i="29"/>
  <c r="AU339" i="29"/>
  <c r="AU340" i="29"/>
  <c r="AU341" i="29"/>
  <c r="AU342" i="29"/>
  <c r="AU14" i="29"/>
  <c r="AU177" i="31"/>
  <c r="AU15" i="31"/>
  <c r="AU16" i="31"/>
  <c r="AU17" i="31"/>
  <c r="AU18" i="31"/>
  <c r="AU19" i="31"/>
  <c r="AU20" i="31"/>
  <c r="AU21" i="31"/>
  <c r="AU22" i="31"/>
  <c r="AU23" i="31"/>
  <c r="AU24" i="31"/>
  <c r="AU25" i="31"/>
  <c r="AU26" i="31"/>
  <c r="AU27" i="31"/>
  <c r="AU28" i="31"/>
  <c r="AU29" i="31"/>
  <c r="AU30" i="31"/>
  <c r="AU31" i="31"/>
  <c r="AU32" i="31"/>
  <c r="AU33" i="31"/>
  <c r="AU34" i="31"/>
  <c r="AU35" i="31"/>
  <c r="AU36" i="31"/>
  <c r="AU37" i="31"/>
  <c r="AU38" i="31"/>
  <c r="AU39" i="31"/>
  <c r="AU40" i="31"/>
  <c r="AU41" i="31"/>
  <c r="AU42" i="31"/>
  <c r="AU43" i="31"/>
  <c r="AU44" i="31"/>
  <c r="AU45" i="31"/>
  <c r="AU46" i="31"/>
  <c r="AU47" i="31"/>
  <c r="AU48" i="31"/>
  <c r="AU49" i="31"/>
  <c r="AU50" i="31"/>
  <c r="AU51" i="31"/>
  <c r="AU52" i="31"/>
  <c r="AU53" i="31"/>
  <c r="AU54" i="31"/>
  <c r="AU55" i="31"/>
  <c r="AU56" i="31"/>
  <c r="AU57" i="31"/>
  <c r="AU58" i="31"/>
  <c r="AU59" i="31"/>
  <c r="AU60" i="31"/>
  <c r="AU61" i="31"/>
  <c r="AU62" i="31"/>
  <c r="AU63" i="31"/>
  <c r="AU64" i="31"/>
  <c r="AU65" i="31"/>
  <c r="AU66" i="31"/>
  <c r="AU67" i="31"/>
  <c r="AU68" i="31"/>
  <c r="AU69" i="31"/>
  <c r="AU70" i="31"/>
  <c r="AU71" i="31"/>
  <c r="AU72" i="31"/>
  <c r="AU73" i="31"/>
  <c r="AU74" i="31"/>
  <c r="AU75" i="31"/>
  <c r="AU76" i="31"/>
  <c r="AU77" i="31"/>
  <c r="AU78" i="31"/>
  <c r="AU79" i="31"/>
  <c r="AU80" i="31"/>
  <c r="AU81" i="31"/>
  <c r="AU82" i="31"/>
  <c r="AU83" i="31"/>
  <c r="AU84" i="31"/>
  <c r="AU85" i="31"/>
  <c r="AU86" i="31"/>
  <c r="AU87" i="31"/>
  <c r="AU88" i="31"/>
  <c r="AU89" i="31"/>
  <c r="AU90" i="31"/>
  <c r="AU91" i="31"/>
  <c r="AU92" i="31"/>
  <c r="AU93" i="31"/>
  <c r="AU94" i="31"/>
  <c r="AU95" i="31"/>
  <c r="AU96" i="31"/>
  <c r="AU97" i="31"/>
  <c r="AU98" i="31"/>
  <c r="AU99" i="31"/>
  <c r="AU100" i="31"/>
  <c r="AU101" i="31"/>
  <c r="AU102" i="31"/>
  <c r="AU103" i="31"/>
  <c r="AU104" i="31"/>
  <c r="AU105" i="31"/>
  <c r="AU106" i="31"/>
  <c r="AU107" i="31"/>
  <c r="AU108" i="31"/>
  <c r="AU109" i="31"/>
  <c r="AU110" i="31"/>
  <c r="AU111" i="31"/>
  <c r="AU112" i="31"/>
  <c r="AU113" i="31"/>
  <c r="AU114" i="31"/>
  <c r="AU115" i="31"/>
  <c r="AU116" i="31"/>
  <c r="AU117" i="31"/>
  <c r="AU118" i="31"/>
  <c r="AU119" i="31"/>
  <c r="AU120" i="31"/>
  <c r="AU121" i="31"/>
  <c r="AU122" i="31"/>
  <c r="AU123" i="31"/>
  <c r="AU124" i="31"/>
  <c r="AU125" i="31"/>
  <c r="AU126" i="31"/>
  <c r="AU127" i="31"/>
  <c r="AU128" i="31"/>
  <c r="AU129" i="31"/>
  <c r="AU130" i="31"/>
  <c r="AU131" i="31"/>
  <c r="AU132" i="31"/>
  <c r="AU133" i="31"/>
  <c r="AU134" i="31"/>
  <c r="AU135" i="31"/>
  <c r="AU136" i="31"/>
  <c r="AU137" i="31"/>
  <c r="AU138" i="31"/>
  <c r="AU139" i="31"/>
  <c r="AU140" i="31"/>
  <c r="AU141" i="31"/>
  <c r="AU142" i="31"/>
  <c r="AU143" i="31"/>
  <c r="AU144" i="31"/>
  <c r="AU145" i="31"/>
  <c r="AU146" i="31"/>
  <c r="AU147" i="31"/>
  <c r="AU148" i="31"/>
  <c r="AU149" i="31"/>
  <c r="AU150" i="31"/>
  <c r="AU151" i="31"/>
  <c r="AU152" i="31"/>
  <c r="AU153" i="31"/>
  <c r="AU154" i="31"/>
  <c r="AU155" i="31"/>
  <c r="AU156" i="31"/>
  <c r="AU157" i="31"/>
  <c r="AU158" i="31"/>
  <c r="AU159" i="31"/>
  <c r="AU160" i="31"/>
  <c r="AU161" i="31"/>
  <c r="AU162" i="31"/>
  <c r="AU163" i="31"/>
  <c r="AU164" i="31"/>
  <c r="AU165" i="31"/>
  <c r="AU166" i="31"/>
  <c r="AU167" i="31"/>
  <c r="AU168" i="31"/>
  <c r="AU169" i="31"/>
  <c r="AU170" i="31"/>
  <c r="AU171" i="31"/>
  <c r="AU172" i="31"/>
  <c r="AU173" i="31"/>
  <c r="AU174" i="31"/>
  <c r="AU175" i="31"/>
  <c r="AU176" i="31"/>
  <c r="AU178" i="31"/>
  <c r="AU179" i="31"/>
  <c r="AU180" i="31"/>
  <c r="AU181" i="31"/>
  <c r="AU182" i="31"/>
  <c r="AU14" i="31"/>
  <c r="AU13" i="31"/>
  <c r="AU15" i="32"/>
  <c r="AU16" i="32"/>
  <c r="AU17" i="32"/>
  <c r="AU18" i="32"/>
  <c r="AU19" i="32"/>
  <c r="AU20" i="32"/>
  <c r="AU21" i="32"/>
  <c r="AU22" i="32"/>
  <c r="AU23" i="32"/>
  <c r="AU24" i="32"/>
  <c r="AU25" i="32"/>
  <c r="AU26" i="32"/>
  <c r="AU27" i="32"/>
  <c r="AU28" i="32"/>
  <c r="AU29" i="32"/>
  <c r="AU30" i="32"/>
  <c r="AU31" i="32"/>
  <c r="AU32" i="32"/>
  <c r="AU33" i="32"/>
  <c r="AU34" i="32"/>
  <c r="AU35" i="32"/>
  <c r="AU36" i="32"/>
  <c r="AU37" i="32"/>
  <c r="AU38" i="32"/>
  <c r="AU39" i="32"/>
  <c r="AU40" i="32"/>
  <c r="AU41" i="32"/>
  <c r="AU42" i="32"/>
  <c r="AU43" i="32"/>
  <c r="AU44" i="32"/>
  <c r="AU45" i="32"/>
  <c r="AU46" i="32"/>
  <c r="AU47" i="32"/>
  <c r="AU48" i="32"/>
  <c r="AU49" i="32"/>
  <c r="AU50" i="32"/>
  <c r="AU51" i="32"/>
  <c r="AU52" i="32"/>
  <c r="AU53" i="32"/>
  <c r="AU54" i="32"/>
  <c r="AU55" i="32"/>
  <c r="AU56" i="32"/>
  <c r="AU57" i="32"/>
  <c r="AU58" i="32"/>
  <c r="AU59" i="32"/>
  <c r="AU60" i="32"/>
  <c r="AU61" i="32"/>
  <c r="AU62" i="32"/>
  <c r="AU14" i="32"/>
  <c r="AU13" i="32"/>
  <c r="AT78" i="32" l="1"/>
  <c r="AR78" i="32"/>
  <c r="AP78" i="32"/>
  <c r="AN78" i="32"/>
  <c r="AL78" i="32"/>
  <c r="AJ78" i="32"/>
  <c r="AH78" i="32"/>
  <c r="AF78" i="32"/>
  <c r="AD78" i="32"/>
  <c r="AB78" i="32"/>
  <c r="Z78" i="32"/>
  <c r="X78" i="32"/>
  <c r="V78" i="32"/>
  <c r="R78" i="32"/>
  <c r="P78" i="32"/>
  <c r="N78" i="32"/>
  <c r="L78" i="32"/>
  <c r="J78" i="32"/>
  <c r="H78" i="32"/>
  <c r="F78" i="32"/>
  <c r="AO74" i="32"/>
  <c r="AB74" i="32"/>
  <c r="Z74" i="32"/>
  <c r="X74" i="32"/>
  <c r="AD74" i="32" s="1"/>
  <c r="S74" i="32"/>
  <c r="Q74" i="32"/>
  <c r="O74" i="32"/>
  <c r="AT73" i="32"/>
  <c r="AB73" i="32"/>
  <c r="Z73" i="32"/>
  <c r="X73" i="32"/>
  <c r="AD73" i="32" s="1"/>
  <c r="S73" i="32"/>
  <c r="Q73" i="32"/>
  <c r="O73" i="32"/>
  <c r="AT72" i="32"/>
  <c r="AB72" i="32"/>
  <c r="Z72" i="32"/>
  <c r="X72" i="32"/>
  <c r="S72" i="32"/>
  <c r="Q72" i="32"/>
  <c r="O72" i="32"/>
  <c r="AB71" i="32"/>
  <c r="Z71" i="32"/>
  <c r="X71" i="32"/>
  <c r="S71" i="32"/>
  <c r="Q71" i="32"/>
  <c r="O71" i="32"/>
  <c r="U71" i="32" s="1"/>
  <c r="AB70" i="32"/>
  <c r="Z70" i="32"/>
  <c r="X70" i="32"/>
  <c r="AD70" i="32" s="1"/>
  <c r="S70" i="32"/>
  <c r="Q70" i="32"/>
  <c r="O70" i="32"/>
  <c r="AT64" i="32"/>
  <c r="AR64" i="32"/>
  <c r="AQ64" i="32"/>
  <c r="AP64" i="32"/>
  <c r="AO64" i="32"/>
  <c r="AN64" i="32"/>
  <c r="AL64" i="32"/>
  <c r="AJ64" i="32"/>
  <c r="AH64" i="32"/>
  <c r="AF64" i="32"/>
  <c r="AD64" i="32"/>
  <c r="AB64" i="32"/>
  <c r="Z64" i="32"/>
  <c r="X64" i="32"/>
  <c r="V64" i="32"/>
  <c r="T64" i="32"/>
  <c r="R64" i="32"/>
  <c r="P64" i="32"/>
  <c r="N64" i="32"/>
  <c r="L64" i="32"/>
  <c r="J64" i="32"/>
  <c r="H64" i="32"/>
  <c r="F64" i="32"/>
  <c r="AS62" i="32"/>
  <c r="AM62" i="32"/>
  <c r="AK62" i="32"/>
  <c r="AI62" i="32"/>
  <c r="AG62" i="32"/>
  <c r="AE62" i="32"/>
  <c r="AC62" i="32"/>
  <c r="AA62" i="32"/>
  <c r="Y62" i="32"/>
  <c r="W62" i="32"/>
  <c r="U62" i="32"/>
  <c r="S62" i="32"/>
  <c r="Q62" i="32"/>
  <c r="O62" i="32"/>
  <c r="M62" i="32"/>
  <c r="K62" i="32"/>
  <c r="I62" i="32"/>
  <c r="G62" i="32"/>
  <c r="AS61" i="32"/>
  <c r="AM61" i="32"/>
  <c r="AK61" i="32"/>
  <c r="AI61" i="32"/>
  <c r="AG61" i="32"/>
  <c r="AE61" i="32"/>
  <c r="AC61" i="32"/>
  <c r="AA61" i="32"/>
  <c r="Y61" i="32"/>
  <c r="W61" i="32"/>
  <c r="U61" i="32"/>
  <c r="S61" i="32"/>
  <c r="Q61" i="32"/>
  <c r="O61" i="32"/>
  <c r="M61" i="32"/>
  <c r="K61" i="32"/>
  <c r="I61" i="32"/>
  <c r="G61" i="32"/>
  <c r="AS60" i="32"/>
  <c r="AM60" i="32"/>
  <c r="AK60" i="32"/>
  <c r="AI60" i="32"/>
  <c r="AG60" i="32"/>
  <c r="AE60" i="32"/>
  <c r="AC60" i="32"/>
  <c r="AA60" i="32"/>
  <c r="Y60" i="32"/>
  <c r="W60" i="32"/>
  <c r="U60" i="32"/>
  <c r="S60" i="32"/>
  <c r="Q60" i="32"/>
  <c r="O60" i="32"/>
  <c r="M60" i="32"/>
  <c r="K60" i="32"/>
  <c r="I60" i="32"/>
  <c r="G60" i="32"/>
  <c r="AS59" i="32"/>
  <c r="AM59" i="32"/>
  <c r="AK59" i="32"/>
  <c r="AI59" i="32"/>
  <c r="AG59" i="32"/>
  <c r="AE59" i="32"/>
  <c r="AC59" i="32"/>
  <c r="AA59" i="32"/>
  <c r="Y59" i="32"/>
  <c r="W59" i="32"/>
  <c r="U59" i="32"/>
  <c r="S59" i="32"/>
  <c r="Q59" i="32"/>
  <c r="O59" i="32"/>
  <c r="M59" i="32"/>
  <c r="K59" i="32"/>
  <c r="I59" i="32"/>
  <c r="G59" i="32"/>
  <c r="AS58" i="32"/>
  <c r="AM58" i="32"/>
  <c r="AK58" i="32"/>
  <c r="AI58" i="32"/>
  <c r="AG58" i="32"/>
  <c r="AE58" i="32"/>
  <c r="AC58" i="32"/>
  <c r="AA58" i="32"/>
  <c r="Y58" i="32"/>
  <c r="W58" i="32"/>
  <c r="U58" i="32"/>
  <c r="S58" i="32"/>
  <c r="Q58" i="32"/>
  <c r="O58" i="32"/>
  <c r="M58" i="32"/>
  <c r="K58" i="32"/>
  <c r="I58" i="32"/>
  <c r="G58" i="32"/>
  <c r="AS57" i="32"/>
  <c r="AM57" i="32"/>
  <c r="AK57" i="32"/>
  <c r="AI57" i="32"/>
  <c r="AG57" i="32"/>
  <c r="AE57" i="32"/>
  <c r="AC57" i="32"/>
  <c r="AA57" i="32"/>
  <c r="Y57" i="32"/>
  <c r="W57" i="32"/>
  <c r="U57" i="32"/>
  <c r="S57" i="32"/>
  <c r="Q57" i="32"/>
  <c r="O57" i="32"/>
  <c r="M57" i="32"/>
  <c r="K57" i="32"/>
  <c r="I57" i="32"/>
  <c r="G57" i="32"/>
  <c r="AS56" i="32"/>
  <c r="AM56" i="32"/>
  <c r="AK56" i="32"/>
  <c r="AI56" i="32"/>
  <c r="AG56" i="32"/>
  <c r="AE56" i="32"/>
  <c r="AC56" i="32"/>
  <c r="AA56" i="32"/>
  <c r="Y56" i="32"/>
  <c r="W56" i="32"/>
  <c r="U56" i="32"/>
  <c r="S56" i="32"/>
  <c r="Q56" i="32"/>
  <c r="O56" i="32"/>
  <c r="M56" i="32"/>
  <c r="K56" i="32"/>
  <c r="I56" i="32"/>
  <c r="G56" i="32"/>
  <c r="AS55" i="32"/>
  <c r="AM55" i="32"/>
  <c r="AK55" i="32"/>
  <c r="AI55" i="32"/>
  <c r="AG55" i="32"/>
  <c r="AE55" i="32"/>
  <c r="AC55" i="32"/>
  <c r="AA55" i="32"/>
  <c r="Y55" i="32"/>
  <c r="W55" i="32"/>
  <c r="U55" i="32"/>
  <c r="S55" i="32"/>
  <c r="Q55" i="32"/>
  <c r="O55" i="32"/>
  <c r="M55" i="32"/>
  <c r="K55" i="32"/>
  <c r="I55" i="32"/>
  <c r="G55" i="32"/>
  <c r="AS54" i="32"/>
  <c r="AM54" i="32"/>
  <c r="AK54" i="32"/>
  <c r="AI54" i="32"/>
  <c r="AG54" i="32"/>
  <c r="AE54" i="32"/>
  <c r="AC54" i="32"/>
  <c r="AA54" i="32"/>
  <c r="Y54" i="32"/>
  <c r="W54" i="32"/>
  <c r="U54" i="32"/>
  <c r="S54" i="32"/>
  <c r="Q54" i="32"/>
  <c r="O54" i="32"/>
  <c r="M54" i="32"/>
  <c r="K54" i="32"/>
  <c r="I54" i="32"/>
  <c r="G54" i="32"/>
  <c r="AS53" i="32"/>
  <c r="AM53" i="32"/>
  <c r="AK53" i="32"/>
  <c r="AI53" i="32"/>
  <c r="AG53" i="32"/>
  <c r="AE53" i="32"/>
  <c r="AC53" i="32"/>
  <c r="AA53" i="32"/>
  <c r="Y53" i="32"/>
  <c r="W53" i="32"/>
  <c r="U53" i="32"/>
  <c r="S53" i="32"/>
  <c r="Q53" i="32"/>
  <c r="O53" i="32"/>
  <c r="M53" i="32"/>
  <c r="K53" i="32"/>
  <c r="I53" i="32"/>
  <c r="G53" i="32"/>
  <c r="AS52" i="32"/>
  <c r="AM52" i="32"/>
  <c r="AK52" i="32"/>
  <c r="AI52" i="32"/>
  <c r="AG52" i="32"/>
  <c r="AE52" i="32"/>
  <c r="AC52" i="32"/>
  <c r="AA52" i="32"/>
  <c r="Y52" i="32"/>
  <c r="W52" i="32"/>
  <c r="U52" i="32"/>
  <c r="S52" i="32"/>
  <c r="Q52" i="32"/>
  <c r="O52" i="32"/>
  <c r="M52" i="32"/>
  <c r="K52" i="32"/>
  <c r="I52" i="32"/>
  <c r="G52" i="32"/>
  <c r="AS51" i="32"/>
  <c r="AM51" i="32"/>
  <c r="AK51" i="32"/>
  <c r="AI51" i="32"/>
  <c r="AG51" i="32"/>
  <c r="AE51" i="32"/>
  <c r="AC51" i="32"/>
  <c r="AA51" i="32"/>
  <c r="Y51" i="32"/>
  <c r="W51" i="32"/>
  <c r="U51" i="32"/>
  <c r="S51" i="32"/>
  <c r="Q51" i="32"/>
  <c r="O51" i="32"/>
  <c r="M51" i="32"/>
  <c r="K51" i="32"/>
  <c r="I51" i="32"/>
  <c r="G51" i="32"/>
  <c r="AS50" i="32"/>
  <c r="AM50" i="32"/>
  <c r="AK50" i="32"/>
  <c r="AI50" i="32"/>
  <c r="AG50" i="32"/>
  <c r="AE50" i="32"/>
  <c r="AC50" i="32"/>
  <c r="AA50" i="32"/>
  <c r="Y50" i="32"/>
  <c r="W50" i="32"/>
  <c r="U50" i="32"/>
  <c r="S50" i="32"/>
  <c r="Q50" i="32"/>
  <c r="O50" i="32"/>
  <c r="M50" i="32"/>
  <c r="K50" i="32"/>
  <c r="I50" i="32"/>
  <c r="G50" i="32"/>
  <c r="AS49" i="32"/>
  <c r="AM49" i="32"/>
  <c r="AK49" i="32"/>
  <c r="AI49" i="32"/>
  <c r="AG49" i="32"/>
  <c r="AE49" i="32"/>
  <c r="AC49" i="32"/>
  <c r="AA49" i="32"/>
  <c r="Y49" i="32"/>
  <c r="W49" i="32"/>
  <c r="U49" i="32"/>
  <c r="S49" i="32"/>
  <c r="Q49" i="32"/>
  <c r="O49" i="32"/>
  <c r="M49" i="32"/>
  <c r="K49" i="32"/>
  <c r="I49" i="32"/>
  <c r="G49" i="32"/>
  <c r="AS48" i="32"/>
  <c r="AM48" i="32"/>
  <c r="AK48" i="32"/>
  <c r="AI48" i="32"/>
  <c r="AG48" i="32"/>
  <c r="AE48" i="32"/>
  <c r="AC48" i="32"/>
  <c r="AA48" i="32"/>
  <c r="Y48" i="32"/>
  <c r="W48" i="32"/>
  <c r="U48" i="32"/>
  <c r="S48" i="32"/>
  <c r="Q48" i="32"/>
  <c r="O48" i="32"/>
  <c r="M48" i="32"/>
  <c r="K48" i="32"/>
  <c r="I48" i="32"/>
  <c r="G48" i="32"/>
  <c r="AS47" i="32"/>
  <c r="AM47" i="32"/>
  <c r="AK47" i="32"/>
  <c r="AI47" i="32"/>
  <c r="AG47" i="32"/>
  <c r="AE47" i="32"/>
  <c r="AC47" i="32"/>
  <c r="AA47" i="32"/>
  <c r="Y47" i="32"/>
  <c r="W47" i="32"/>
  <c r="U47" i="32"/>
  <c r="S47" i="32"/>
  <c r="Q47" i="32"/>
  <c r="O47" i="32"/>
  <c r="M47" i="32"/>
  <c r="K47" i="32"/>
  <c r="I47" i="32"/>
  <c r="G47" i="32"/>
  <c r="AS46" i="32"/>
  <c r="AM46" i="32"/>
  <c r="AK46" i="32"/>
  <c r="AI46" i="32"/>
  <c r="AG46" i="32"/>
  <c r="AE46" i="32"/>
  <c r="AC46" i="32"/>
  <c r="AA46" i="32"/>
  <c r="Y46" i="32"/>
  <c r="W46" i="32"/>
  <c r="U46" i="32"/>
  <c r="S46" i="32"/>
  <c r="Q46" i="32"/>
  <c r="O46" i="32"/>
  <c r="M46" i="32"/>
  <c r="K46" i="32"/>
  <c r="I46" i="32"/>
  <c r="G46" i="32"/>
  <c r="AS45" i="32"/>
  <c r="AM45" i="32"/>
  <c r="AK45" i="32"/>
  <c r="AI45" i="32"/>
  <c r="AG45" i="32"/>
  <c r="AE45" i="32"/>
  <c r="AC45" i="32"/>
  <c r="AA45" i="32"/>
  <c r="Y45" i="32"/>
  <c r="W45" i="32"/>
  <c r="U45" i="32"/>
  <c r="S45" i="32"/>
  <c r="Q45" i="32"/>
  <c r="O45" i="32"/>
  <c r="M45" i="32"/>
  <c r="K45" i="32"/>
  <c r="I45" i="32"/>
  <c r="G45" i="32"/>
  <c r="AS44" i="32"/>
  <c r="AM44" i="32"/>
  <c r="AK44" i="32"/>
  <c r="AI44" i="32"/>
  <c r="AG44" i="32"/>
  <c r="AE44" i="32"/>
  <c r="AC44" i="32"/>
  <c r="AA44" i="32"/>
  <c r="Y44" i="32"/>
  <c r="W44" i="32"/>
  <c r="U44" i="32"/>
  <c r="S44" i="32"/>
  <c r="Q44" i="32"/>
  <c r="O44" i="32"/>
  <c r="M44" i="32"/>
  <c r="K44" i="32"/>
  <c r="I44" i="32"/>
  <c r="G44" i="32"/>
  <c r="AS43" i="32"/>
  <c r="AM43" i="32"/>
  <c r="AK43" i="32"/>
  <c r="AI43" i="32"/>
  <c r="AG43" i="32"/>
  <c r="AE43" i="32"/>
  <c r="AC43" i="32"/>
  <c r="AA43" i="32"/>
  <c r="Y43" i="32"/>
  <c r="W43" i="32"/>
  <c r="U43" i="32"/>
  <c r="S43" i="32"/>
  <c r="Q43" i="32"/>
  <c r="O43" i="32"/>
  <c r="M43" i="32"/>
  <c r="K43" i="32"/>
  <c r="I43" i="32"/>
  <c r="G43" i="32"/>
  <c r="AS42" i="32"/>
  <c r="AM42" i="32"/>
  <c r="AK42" i="32"/>
  <c r="AI42" i="32"/>
  <c r="AG42" i="32"/>
  <c r="AE42" i="32"/>
  <c r="AC42" i="32"/>
  <c r="AA42" i="32"/>
  <c r="Y42" i="32"/>
  <c r="W42" i="32"/>
  <c r="U42" i="32"/>
  <c r="S42" i="32"/>
  <c r="Q42" i="32"/>
  <c r="O42" i="32"/>
  <c r="M42" i="32"/>
  <c r="K42" i="32"/>
  <c r="I42" i="32"/>
  <c r="G42" i="32"/>
  <c r="AS41" i="32"/>
  <c r="AM41" i="32"/>
  <c r="AK41" i="32"/>
  <c r="AI41" i="32"/>
  <c r="AG41" i="32"/>
  <c r="AE41" i="32"/>
  <c r="AC41" i="32"/>
  <c r="AA41" i="32"/>
  <c r="Y41" i="32"/>
  <c r="W41" i="32"/>
  <c r="U41" i="32"/>
  <c r="S41" i="32"/>
  <c r="Q41" i="32"/>
  <c r="O41" i="32"/>
  <c r="M41" i="32"/>
  <c r="K41" i="32"/>
  <c r="I41" i="32"/>
  <c r="G41" i="32"/>
  <c r="AS40" i="32"/>
  <c r="AM40" i="32"/>
  <c r="AK40" i="32"/>
  <c r="AI40" i="32"/>
  <c r="AG40" i="32"/>
  <c r="AE40" i="32"/>
  <c r="AC40" i="32"/>
  <c r="AA40" i="32"/>
  <c r="Y40" i="32"/>
  <c r="W40" i="32"/>
  <c r="U40" i="32"/>
  <c r="S40" i="32"/>
  <c r="Q40" i="32"/>
  <c r="O40" i="32"/>
  <c r="M40" i="32"/>
  <c r="K40" i="32"/>
  <c r="I40" i="32"/>
  <c r="G40" i="32"/>
  <c r="AS39" i="32"/>
  <c r="AM39" i="32"/>
  <c r="AK39" i="32"/>
  <c r="AI39" i="32"/>
  <c r="AG39" i="32"/>
  <c r="AE39" i="32"/>
  <c r="AC39" i="32"/>
  <c r="AA39" i="32"/>
  <c r="Y39" i="32"/>
  <c r="W39" i="32"/>
  <c r="U39" i="32"/>
  <c r="S39" i="32"/>
  <c r="Q39" i="32"/>
  <c r="O39" i="32"/>
  <c r="M39" i="32"/>
  <c r="K39" i="32"/>
  <c r="I39" i="32"/>
  <c r="G39" i="32"/>
  <c r="AS38" i="32"/>
  <c r="AM38" i="32"/>
  <c r="AK38" i="32"/>
  <c r="AI38" i="32"/>
  <c r="AG38" i="32"/>
  <c r="AE38" i="32"/>
  <c r="AC38" i="32"/>
  <c r="AA38" i="32"/>
  <c r="Y38" i="32"/>
  <c r="W38" i="32"/>
  <c r="U38" i="32"/>
  <c r="S38" i="32"/>
  <c r="Q38" i="32"/>
  <c r="O38" i="32"/>
  <c r="M38" i="32"/>
  <c r="K38" i="32"/>
  <c r="I38" i="32"/>
  <c r="G38" i="32"/>
  <c r="AS37" i="32"/>
  <c r="AM37" i="32"/>
  <c r="AK37" i="32"/>
  <c r="AI37" i="32"/>
  <c r="AG37" i="32"/>
  <c r="AE37" i="32"/>
  <c r="AC37" i="32"/>
  <c r="AA37" i="32"/>
  <c r="Y37" i="32"/>
  <c r="W37" i="32"/>
  <c r="U37" i="32"/>
  <c r="S37" i="32"/>
  <c r="Q37" i="32"/>
  <c r="O37" i="32"/>
  <c r="M37" i="32"/>
  <c r="K37" i="32"/>
  <c r="I37" i="32"/>
  <c r="G37" i="32"/>
  <c r="AS36" i="32"/>
  <c r="AM36" i="32"/>
  <c r="AK36" i="32"/>
  <c r="AI36" i="32"/>
  <c r="AG36" i="32"/>
  <c r="AE36" i="32"/>
  <c r="AC36" i="32"/>
  <c r="AA36" i="32"/>
  <c r="Y36" i="32"/>
  <c r="W36" i="32"/>
  <c r="U36" i="32"/>
  <c r="S36" i="32"/>
  <c r="Q36" i="32"/>
  <c r="O36" i="32"/>
  <c r="M36" i="32"/>
  <c r="K36" i="32"/>
  <c r="I36" i="32"/>
  <c r="G36" i="32"/>
  <c r="AS35" i="32"/>
  <c r="AM35" i="32"/>
  <c r="AK35" i="32"/>
  <c r="AI35" i="32"/>
  <c r="AG35" i="32"/>
  <c r="AE35" i="32"/>
  <c r="AC35" i="32"/>
  <c r="AA35" i="32"/>
  <c r="Y35" i="32"/>
  <c r="W35" i="32"/>
  <c r="U35" i="32"/>
  <c r="S35" i="32"/>
  <c r="Q35" i="32"/>
  <c r="O35" i="32"/>
  <c r="M35" i="32"/>
  <c r="K35" i="32"/>
  <c r="I35" i="32"/>
  <c r="G35" i="32"/>
  <c r="AS34" i="32"/>
  <c r="AM34" i="32"/>
  <c r="AK34" i="32"/>
  <c r="AI34" i="32"/>
  <c r="AG34" i="32"/>
  <c r="AE34" i="32"/>
  <c r="AC34" i="32"/>
  <c r="AA34" i="32"/>
  <c r="Y34" i="32"/>
  <c r="W34" i="32"/>
  <c r="U34" i="32"/>
  <c r="S34" i="32"/>
  <c r="Q34" i="32"/>
  <c r="O34" i="32"/>
  <c r="M34" i="32"/>
  <c r="K34" i="32"/>
  <c r="I34" i="32"/>
  <c r="G34" i="32"/>
  <c r="AS33" i="32"/>
  <c r="AM33" i="32"/>
  <c r="AK33" i="32"/>
  <c r="AI33" i="32"/>
  <c r="AG33" i="32"/>
  <c r="AE33" i="32"/>
  <c r="AC33" i="32"/>
  <c r="AA33" i="32"/>
  <c r="Y33" i="32"/>
  <c r="W33" i="32"/>
  <c r="U33" i="32"/>
  <c r="S33" i="32"/>
  <c r="Q33" i="32"/>
  <c r="O33" i="32"/>
  <c r="M33" i="32"/>
  <c r="K33" i="32"/>
  <c r="I33" i="32"/>
  <c r="G33" i="32"/>
  <c r="AS32" i="32"/>
  <c r="AM32" i="32"/>
  <c r="AK32" i="32"/>
  <c r="AI32" i="32"/>
  <c r="AG32" i="32"/>
  <c r="AE32" i="32"/>
  <c r="AC32" i="32"/>
  <c r="AA32" i="32"/>
  <c r="Y32" i="32"/>
  <c r="W32" i="32"/>
  <c r="U32" i="32"/>
  <c r="S32" i="32"/>
  <c r="Q32" i="32"/>
  <c r="O32" i="32"/>
  <c r="M32" i="32"/>
  <c r="K32" i="32"/>
  <c r="I32" i="32"/>
  <c r="G32" i="32"/>
  <c r="AS31" i="32"/>
  <c r="AS64" i="32" s="1"/>
  <c r="AM31" i="32"/>
  <c r="AK31" i="32"/>
  <c r="AI31" i="32"/>
  <c r="AG31" i="32"/>
  <c r="AE31" i="32"/>
  <c r="AC31" i="32"/>
  <c r="AA31" i="32"/>
  <c r="Y31" i="32"/>
  <c r="W31" i="32"/>
  <c r="U31" i="32"/>
  <c r="S31" i="32"/>
  <c r="Q31" i="32"/>
  <c r="O31" i="32"/>
  <c r="M31" i="32"/>
  <c r="K31" i="32"/>
  <c r="I31" i="32"/>
  <c r="G31" i="32"/>
  <c r="AS30" i="32"/>
  <c r="AM30" i="32"/>
  <c r="AK30" i="32"/>
  <c r="AI30" i="32"/>
  <c r="AG30" i="32"/>
  <c r="AE30" i="32"/>
  <c r="AC30" i="32"/>
  <c r="AA30" i="32"/>
  <c r="Y30" i="32"/>
  <c r="W30" i="32"/>
  <c r="U30" i="32"/>
  <c r="S30" i="32"/>
  <c r="Q30" i="32"/>
  <c r="O30" i="32"/>
  <c r="M30" i="32"/>
  <c r="K30" i="32"/>
  <c r="I30" i="32"/>
  <c r="G30" i="32"/>
  <c r="AS29" i="32"/>
  <c r="AM29" i="32"/>
  <c r="AK29" i="32"/>
  <c r="AI29" i="32"/>
  <c r="AG29" i="32"/>
  <c r="AE29" i="32"/>
  <c r="AC29" i="32"/>
  <c r="AA29" i="32"/>
  <c r="Y29" i="32"/>
  <c r="W29" i="32"/>
  <c r="U29" i="32"/>
  <c r="S29" i="32"/>
  <c r="Q29" i="32"/>
  <c r="O29" i="32"/>
  <c r="M29" i="32"/>
  <c r="K29" i="32"/>
  <c r="I29" i="32"/>
  <c r="G29" i="32"/>
  <c r="AS28" i="32"/>
  <c r="AM28" i="32"/>
  <c r="AK28" i="32"/>
  <c r="AI28" i="32"/>
  <c r="AG28" i="32"/>
  <c r="AE28" i="32"/>
  <c r="AC28" i="32"/>
  <c r="AA28" i="32"/>
  <c r="Y28" i="32"/>
  <c r="W28" i="32"/>
  <c r="U28" i="32"/>
  <c r="S28" i="32"/>
  <c r="Q28" i="32"/>
  <c r="O28" i="32"/>
  <c r="M28" i="32"/>
  <c r="K28" i="32"/>
  <c r="I28" i="32"/>
  <c r="G28" i="32"/>
  <c r="AS27" i="32"/>
  <c r="AM27" i="32"/>
  <c r="AK27" i="32"/>
  <c r="AI27" i="32"/>
  <c r="AG27" i="32"/>
  <c r="AE27" i="32"/>
  <c r="AC27" i="32"/>
  <c r="AA27" i="32"/>
  <c r="Y27" i="32"/>
  <c r="W27" i="32"/>
  <c r="U27" i="32"/>
  <c r="S27" i="32"/>
  <c r="Q27" i="32"/>
  <c r="O27" i="32"/>
  <c r="M27" i="32"/>
  <c r="K27" i="32"/>
  <c r="I27" i="32"/>
  <c r="G27" i="32"/>
  <c r="AS26" i="32"/>
  <c r="AM26" i="32"/>
  <c r="AK26" i="32"/>
  <c r="AI26" i="32"/>
  <c r="AG26" i="32"/>
  <c r="AE26" i="32"/>
  <c r="AC26" i="32"/>
  <c r="AA26" i="32"/>
  <c r="Y26" i="32"/>
  <c r="W26" i="32"/>
  <c r="U26" i="32"/>
  <c r="S26" i="32"/>
  <c r="Q26" i="32"/>
  <c r="O26" i="32"/>
  <c r="M26" i="32"/>
  <c r="K26" i="32"/>
  <c r="I26" i="32"/>
  <c r="G26" i="32"/>
  <c r="AS25" i="32"/>
  <c r="AM25" i="32"/>
  <c r="AK25" i="32"/>
  <c r="AI25" i="32"/>
  <c r="AG25" i="32"/>
  <c r="AE25" i="32"/>
  <c r="AC25" i="32"/>
  <c r="AA25" i="32"/>
  <c r="Y25" i="32"/>
  <c r="W25" i="32"/>
  <c r="U25" i="32"/>
  <c r="S25" i="32"/>
  <c r="Q25" i="32"/>
  <c r="O25" i="32"/>
  <c r="M25" i="32"/>
  <c r="K25" i="32"/>
  <c r="I25" i="32"/>
  <c r="G25" i="32"/>
  <c r="AS24" i="32"/>
  <c r="AM24" i="32"/>
  <c r="AK24" i="32"/>
  <c r="AI24" i="32"/>
  <c r="AG24" i="32"/>
  <c r="AE24" i="32"/>
  <c r="AC24" i="32"/>
  <c r="AA24" i="32"/>
  <c r="Y24" i="32"/>
  <c r="W24" i="32"/>
  <c r="U24" i="32"/>
  <c r="S24" i="32"/>
  <c r="Q24" i="32"/>
  <c r="O24" i="32"/>
  <c r="M24" i="32"/>
  <c r="K24" i="32"/>
  <c r="I24" i="32"/>
  <c r="G24" i="32"/>
  <c r="AS23" i="32"/>
  <c r="AM23" i="32"/>
  <c r="AK23" i="32"/>
  <c r="AI23" i="32"/>
  <c r="AG23" i="32"/>
  <c r="AE23" i="32"/>
  <c r="AC23" i="32"/>
  <c r="AA23" i="32"/>
  <c r="Y23" i="32"/>
  <c r="W23" i="32"/>
  <c r="U23" i="32"/>
  <c r="S23" i="32"/>
  <c r="Q23" i="32"/>
  <c r="O23" i="32"/>
  <c r="M23" i="32"/>
  <c r="K23" i="32"/>
  <c r="I23" i="32"/>
  <c r="G23" i="32"/>
  <c r="AS22" i="32"/>
  <c r="AM22" i="32"/>
  <c r="AK22" i="32"/>
  <c r="AI22" i="32"/>
  <c r="AG22" i="32"/>
  <c r="AE22" i="32"/>
  <c r="AC22" i="32"/>
  <c r="AA22" i="32"/>
  <c r="Y22" i="32"/>
  <c r="W22" i="32"/>
  <c r="U22" i="32"/>
  <c r="S22" i="32"/>
  <c r="Q22" i="32"/>
  <c r="O22" i="32"/>
  <c r="M22" i="32"/>
  <c r="K22" i="32"/>
  <c r="I22" i="32"/>
  <c r="G22" i="32"/>
  <c r="AS21" i="32"/>
  <c r="AM21" i="32"/>
  <c r="AK21" i="32"/>
  <c r="AI21" i="32"/>
  <c r="AG21" i="32"/>
  <c r="AE21" i="32"/>
  <c r="AC21" i="32"/>
  <c r="AA21" i="32"/>
  <c r="Y21" i="32"/>
  <c r="W21" i="32"/>
  <c r="U21" i="32"/>
  <c r="S21" i="32"/>
  <c r="Q21" i="32"/>
  <c r="O21" i="32"/>
  <c r="M21" i="32"/>
  <c r="K21" i="32"/>
  <c r="I21" i="32"/>
  <c r="G21" i="32"/>
  <c r="AS20" i="32"/>
  <c r="AM20" i="32"/>
  <c r="AK20" i="32"/>
  <c r="AI20" i="32"/>
  <c r="AG20" i="32"/>
  <c r="AE20" i="32"/>
  <c r="AC20" i="32"/>
  <c r="AA20" i="32"/>
  <c r="Y20" i="32"/>
  <c r="W20" i="32"/>
  <c r="U20" i="32"/>
  <c r="S20" i="32"/>
  <c r="Q20" i="32"/>
  <c r="O20" i="32"/>
  <c r="M20" i="32"/>
  <c r="K20" i="32"/>
  <c r="I20" i="32"/>
  <c r="G20" i="32"/>
  <c r="AS19" i="32"/>
  <c r="AM19" i="32"/>
  <c r="AK19" i="32"/>
  <c r="AI19" i="32"/>
  <c r="AG19" i="32"/>
  <c r="AE19" i="32"/>
  <c r="AC19" i="32"/>
  <c r="AA19" i="32"/>
  <c r="Y19" i="32"/>
  <c r="W19" i="32"/>
  <c r="U19" i="32"/>
  <c r="S19" i="32"/>
  <c r="Q19" i="32"/>
  <c r="O19" i="32"/>
  <c r="M19" i="32"/>
  <c r="K19" i="32"/>
  <c r="I19" i="32"/>
  <c r="G19" i="32"/>
  <c r="AS18" i="32"/>
  <c r="AM18" i="32"/>
  <c r="AK18" i="32"/>
  <c r="AI18" i="32"/>
  <c r="AG18" i="32"/>
  <c r="AE18" i="32"/>
  <c r="AC18" i="32"/>
  <c r="AA18" i="32"/>
  <c r="Y18" i="32"/>
  <c r="W18" i="32"/>
  <c r="U18" i="32"/>
  <c r="S18" i="32"/>
  <c r="Q18" i="32"/>
  <c r="O18" i="32"/>
  <c r="M18" i="32"/>
  <c r="K18" i="32"/>
  <c r="I18" i="32"/>
  <c r="G18" i="32"/>
  <c r="AS17" i="32"/>
  <c r="AM17" i="32"/>
  <c r="AK17" i="32"/>
  <c r="AI17" i="32"/>
  <c r="AG17" i="32"/>
  <c r="AE17" i="32"/>
  <c r="AC17" i="32"/>
  <c r="AA17" i="32"/>
  <c r="Y17" i="32"/>
  <c r="W17" i="32"/>
  <c r="U17" i="32"/>
  <c r="S17" i="32"/>
  <c r="Q17" i="32"/>
  <c r="O17" i="32"/>
  <c r="M17" i="32"/>
  <c r="K17" i="32"/>
  <c r="I17" i="32"/>
  <c r="G17" i="32"/>
  <c r="AS16" i="32"/>
  <c r="AM16" i="32"/>
  <c r="AK16" i="32"/>
  <c r="AI16" i="32"/>
  <c r="AG16" i="32"/>
  <c r="AE16" i="32"/>
  <c r="AC16" i="32"/>
  <c r="AA16" i="32"/>
  <c r="Y16" i="32"/>
  <c r="W16" i="32"/>
  <c r="U16" i="32"/>
  <c r="S16" i="32"/>
  <c r="Q16" i="32"/>
  <c r="O16" i="32"/>
  <c r="M16" i="32"/>
  <c r="K16" i="32"/>
  <c r="I16" i="32"/>
  <c r="G16" i="32"/>
  <c r="AS15" i="32"/>
  <c r="AM15" i="32"/>
  <c r="AK15" i="32"/>
  <c r="AI15" i="32"/>
  <c r="AG15" i="32"/>
  <c r="AE15" i="32"/>
  <c r="AC15" i="32"/>
  <c r="AA15" i="32"/>
  <c r="Y15" i="32"/>
  <c r="W15" i="32"/>
  <c r="U15" i="32"/>
  <c r="S15" i="32"/>
  <c r="Q15" i="32"/>
  <c r="O15" i="32"/>
  <c r="M15" i="32"/>
  <c r="K15" i="32"/>
  <c r="I15" i="32"/>
  <c r="G15" i="32"/>
  <c r="AS14" i="32"/>
  <c r="AM14" i="32"/>
  <c r="AK14" i="32"/>
  <c r="AI14" i="32"/>
  <c r="AG14" i="32"/>
  <c r="AE14" i="32"/>
  <c r="AC14" i="32"/>
  <c r="AA14" i="32"/>
  <c r="Y14" i="32"/>
  <c r="W14" i="32"/>
  <c r="U14" i="32"/>
  <c r="S14" i="32"/>
  <c r="Q14" i="32"/>
  <c r="O14" i="32"/>
  <c r="M14" i="32"/>
  <c r="K14" i="32"/>
  <c r="I14" i="32"/>
  <c r="G14" i="32"/>
  <c r="AS13" i="32"/>
  <c r="AM13" i="32"/>
  <c r="AK13" i="32"/>
  <c r="AI13" i="32"/>
  <c r="AG13" i="32"/>
  <c r="AE13" i="32"/>
  <c r="AC13" i="32"/>
  <c r="AA13" i="32"/>
  <c r="Y13" i="32"/>
  <c r="W13" i="32"/>
  <c r="U13" i="32"/>
  <c r="S13" i="32"/>
  <c r="Q13" i="32"/>
  <c r="O13" i="32"/>
  <c r="M13" i="32"/>
  <c r="K13" i="32"/>
  <c r="I13" i="32"/>
  <c r="G13" i="32"/>
  <c r="AT198" i="31"/>
  <c r="AR198" i="31"/>
  <c r="AP198" i="31"/>
  <c r="AN198" i="31"/>
  <c r="AL198" i="31"/>
  <c r="AJ198" i="31"/>
  <c r="AH198" i="31"/>
  <c r="AF198" i="31"/>
  <c r="AD198" i="31"/>
  <c r="AB198" i="31"/>
  <c r="Z198" i="31"/>
  <c r="X198" i="31"/>
  <c r="V198" i="31"/>
  <c r="R198" i="31"/>
  <c r="P198" i="31"/>
  <c r="N198" i="31"/>
  <c r="L198" i="31"/>
  <c r="J198" i="31"/>
  <c r="H198" i="31"/>
  <c r="F198" i="31"/>
  <c r="AO194" i="31"/>
  <c r="AB194" i="31"/>
  <c r="Z194" i="31"/>
  <c r="X194" i="31"/>
  <c r="S194" i="31"/>
  <c r="Q194" i="31"/>
  <c r="O194" i="31"/>
  <c r="AT193" i="31"/>
  <c r="AB193" i="31"/>
  <c r="Z193" i="31"/>
  <c r="X193" i="31"/>
  <c r="AD193" i="31" s="1"/>
  <c r="S193" i="31"/>
  <c r="Q193" i="31"/>
  <c r="O193" i="31"/>
  <c r="U193" i="31" s="1"/>
  <c r="AT192" i="31"/>
  <c r="AB192" i="31"/>
  <c r="Z192" i="31"/>
  <c r="X192" i="31"/>
  <c r="S192" i="31"/>
  <c r="Q192" i="31"/>
  <c r="O192" i="31"/>
  <c r="U192" i="31" s="1"/>
  <c r="AB191" i="31"/>
  <c r="Z191" i="31"/>
  <c r="X191" i="31"/>
  <c r="S191" i="31"/>
  <c r="Q191" i="31"/>
  <c r="O191" i="31"/>
  <c r="AB190" i="31"/>
  <c r="Z190" i="31"/>
  <c r="X190" i="31"/>
  <c r="S190" i="31"/>
  <c r="Q190" i="31"/>
  <c r="O190" i="31"/>
  <c r="AT184" i="31"/>
  <c r="AR184" i="31"/>
  <c r="AQ184" i="31"/>
  <c r="AP184" i="31"/>
  <c r="AO184" i="31"/>
  <c r="AN184" i="31"/>
  <c r="AL184" i="31"/>
  <c r="AJ184" i="31"/>
  <c r="AH184" i="31"/>
  <c r="AF184" i="31"/>
  <c r="AD184" i="31"/>
  <c r="AB184" i="31"/>
  <c r="Z184" i="31"/>
  <c r="X184" i="31"/>
  <c r="V184" i="31"/>
  <c r="T184" i="31"/>
  <c r="R184" i="31"/>
  <c r="P184" i="31"/>
  <c r="N184" i="31"/>
  <c r="L184" i="31"/>
  <c r="J184" i="31"/>
  <c r="H184" i="31"/>
  <c r="F184" i="31"/>
  <c r="AS182" i="31"/>
  <c r="AM182" i="31"/>
  <c r="AK182" i="31"/>
  <c r="AI182" i="31"/>
  <c r="AG182" i="31"/>
  <c r="AE182" i="31"/>
  <c r="AC182" i="31"/>
  <c r="AA182" i="31"/>
  <c r="Y182" i="31"/>
  <c r="W182" i="31"/>
  <c r="U182" i="31"/>
  <c r="S182" i="31"/>
  <c r="Q182" i="31"/>
  <c r="O182" i="31"/>
  <c r="M182" i="31"/>
  <c r="K182" i="31"/>
  <c r="I182" i="31"/>
  <c r="G182" i="31"/>
  <c r="AS181" i="31"/>
  <c r="AM181" i="31"/>
  <c r="AK181" i="31"/>
  <c r="AI181" i="31"/>
  <c r="AG181" i="31"/>
  <c r="AE181" i="31"/>
  <c r="AC181" i="31"/>
  <c r="AA181" i="31"/>
  <c r="Y181" i="31"/>
  <c r="W181" i="31"/>
  <c r="U181" i="31"/>
  <c r="S181" i="31"/>
  <c r="Q181" i="31"/>
  <c r="O181" i="31"/>
  <c r="M181" i="31"/>
  <c r="K181" i="31"/>
  <c r="I181" i="31"/>
  <c r="G181" i="31"/>
  <c r="AS180" i="31"/>
  <c r="AM180" i="31"/>
  <c r="AK180" i="31"/>
  <c r="AI180" i="31"/>
  <c r="AG180" i="31"/>
  <c r="AE180" i="31"/>
  <c r="AC180" i="31"/>
  <c r="AA180" i="31"/>
  <c r="Y180" i="31"/>
  <c r="W180" i="31"/>
  <c r="U180" i="31"/>
  <c r="S180" i="31"/>
  <c r="Q180" i="31"/>
  <c r="O180" i="31"/>
  <c r="M180" i="31"/>
  <c r="K180" i="31"/>
  <c r="I180" i="31"/>
  <c r="G180" i="31"/>
  <c r="AS179" i="31"/>
  <c r="AM179" i="31"/>
  <c r="AK179" i="31"/>
  <c r="AI179" i="31"/>
  <c r="AG179" i="31"/>
  <c r="AE179" i="31"/>
  <c r="AC179" i="31"/>
  <c r="AA179" i="31"/>
  <c r="Y179" i="31"/>
  <c r="W179" i="31"/>
  <c r="U179" i="31"/>
  <c r="S179" i="31"/>
  <c r="Q179" i="31"/>
  <c r="O179" i="31"/>
  <c r="M179" i="31"/>
  <c r="K179" i="31"/>
  <c r="I179" i="31"/>
  <c r="G179" i="31"/>
  <c r="AS178" i="31"/>
  <c r="AM178" i="31"/>
  <c r="AK178" i="31"/>
  <c r="AI178" i="31"/>
  <c r="AG178" i="31"/>
  <c r="AE178" i="31"/>
  <c r="AC178" i="31"/>
  <c r="AA178" i="31"/>
  <c r="Y178" i="31"/>
  <c r="W178" i="31"/>
  <c r="U178" i="31"/>
  <c r="S178" i="31"/>
  <c r="Q178" i="31"/>
  <c r="O178" i="31"/>
  <c r="M178" i="31"/>
  <c r="K178" i="31"/>
  <c r="I178" i="31"/>
  <c r="G178" i="31"/>
  <c r="AS177" i="31"/>
  <c r="AM177" i="31"/>
  <c r="AK177" i="31"/>
  <c r="AI177" i="31"/>
  <c r="AG177" i="31"/>
  <c r="AE177" i="31"/>
  <c r="AC177" i="31"/>
  <c r="AA177" i="31"/>
  <c r="Y177" i="31"/>
  <c r="W177" i="31"/>
  <c r="U177" i="31"/>
  <c r="S177" i="31"/>
  <c r="Q177" i="31"/>
  <c r="O177" i="31"/>
  <c r="M177" i="31"/>
  <c r="K177" i="31"/>
  <c r="I177" i="31"/>
  <c r="G177" i="31"/>
  <c r="AS176" i="31"/>
  <c r="AM176" i="31"/>
  <c r="AK176" i="31"/>
  <c r="AI176" i="31"/>
  <c r="AG176" i="31"/>
  <c r="AE176" i="31"/>
  <c r="AC176" i="31"/>
  <c r="AA176" i="31"/>
  <c r="Y176" i="31"/>
  <c r="W176" i="31"/>
  <c r="U176" i="31"/>
  <c r="S176" i="31"/>
  <c r="Q176" i="31"/>
  <c r="O176" i="31"/>
  <c r="M176" i="31"/>
  <c r="K176" i="31"/>
  <c r="I176" i="31"/>
  <c r="G176" i="31"/>
  <c r="AS175" i="31"/>
  <c r="AM175" i="31"/>
  <c r="AK175" i="31"/>
  <c r="AI175" i="31"/>
  <c r="AG175" i="31"/>
  <c r="AE175" i="31"/>
  <c r="AC175" i="31"/>
  <c r="AA175" i="31"/>
  <c r="Y175" i="31"/>
  <c r="W175" i="31"/>
  <c r="U175" i="31"/>
  <c r="S175" i="31"/>
  <c r="Q175" i="31"/>
  <c r="O175" i="31"/>
  <c r="M175" i="31"/>
  <c r="K175" i="31"/>
  <c r="I175" i="31"/>
  <c r="G175" i="31"/>
  <c r="AS174" i="31"/>
  <c r="AM174" i="31"/>
  <c r="AK174" i="31"/>
  <c r="AI174" i="31"/>
  <c r="AG174" i="31"/>
  <c r="AE174" i="31"/>
  <c r="AC174" i="31"/>
  <c r="AA174" i="31"/>
  <c r="Y174" i="31"/>
  <c r="W174" i="31"/>
  <c r="U174" i="31"/>
  <c r="S174" i="31"/>
  <c r="Q174" i="31"/>
  <c r="O174" i="31"/>
  <c r="M174" i="31"/>
  <c r="K174" i="31"/>
  <c r="I174" i="31"/>
  <c r="G174" i="31"/>
  <c r="AS173" i="31"/>
  <c r="AM173" i="31"/>
  <c r="AK173" i="31"/>
  <c r="AI173" i="31"/>
  <c r="AG173" i="31"/>
  <c r="AE173" i="31"/>
  <c r="AC173" i="31"/>
  <c r="AA173" i="31"/>
  <c r="Y173" i="31"/>
  <c r="W173" i="31"/>
  <c r="U173" i="31"/>
  <c r="S173" i="31"/>
  <c r="Q173" i="31"/>
  <c r="O173" i="31"/>
  <c r="M173" i="31"/>
  <c r="K173" i="31"/>
  <c r="I173" i="31"/>
  <c r="G173" i="31"/>
  <c r="AS172" i="31"/>
  <c r="AM172" i="31"/>
  <c r="AK172" i="31"/>
  <c r="AI172" i="31"/>
  <c r="AG172" i="31"/>
  <c r="AE172" i="31"/>
  <c r="AC172" i="31"/>
  <c r="AA172" i="31"/>
  <c r="Y172" i="31"/>
  <c r="W172" i="31"/>
  <c r="U172" i="31"/>
  <c r="S172" i="31"/>
  <c r="Q172" i="31"/>
  <c r="O172" i="31"/>
  <c r="M172" i="31"/>
  <c r="K172" i="31"/>
  <c r="I172" i="31"/>
  <c r="G172" i="31"/>
  <c r="AS171" i="31"/>
  <c r="AM171" i="31"/>
  <c r="AK171" i="31"/>
  <c r="AI171" i="31"/>
  <c r="AG171" i="31"/>
  <c r="AE171" i="31"/>
  <c r="AC171" i="31"/>
  <c r="AA171" i="31"/>
  <c r="Y171" i="31"/>
  <c r="W171" i="31"/>
  <c r="U171" i="31"/>
  <c r="S171" i="31"/>
  <c r="Q171" i="31"/>
  <c r="O171" i="31"/>
  <c r="M171" i="31"/>
  <c r="K171" i="31"/>
  <c r="I171" i="31"/>
  <c r="G171" i="31"/>
  <c r="AS170" i="31"/>
  <c r="AM170" i="31"/>
  <c r="AK170" i="31"/>
  <c r="AI170" i="31"/>
  <c r="AG170" i="31"/>
  <c r="AE170" i="31"/>
  <c r="AC170" i="31"/>
  <c r="AA170" i="31"/>
  <c r="Y170" i="31"/>
  <c r="W170" i="31"/>
  <c r="U170" i="31"/>
  <c r="S170" i="31"/>
  <c r="Q170" i="31"/>
  <c r="O170" i="31"/>
  <c r="M170" i="31"/>
  <c r="K170" i="31"/>
  <c r="I170" i="31"/>
  <c r="G170" i="31"/>
  <c r="AS169" i="31"/>
  <c r="AM169" i="31"/>
  <c r="AK169" i="31"/>
  <c r="AI169" i="31"/>
  <c r="AG169" i="31"/>
  <c r="AE169" i="31"/>
  <c r="AC169" i="31"/>
  <c r="AA169" i="31"/>
  <c r="Y169" i="31"/>
  <c r="W169" i="31"/>
  <c r="U169" i="31"/>
  <c r="S169" i="31"/>
  <c r="Q169" i="31"/>
  <c r="O169" i="31"/>
  <c r="M169" i="31"/>
  <c r="K169" i="31"/>
  <c r="I169" i="31"/>
  <c r="G169" i="31"/>
  <c r="AS168" i="31"/>
  <c r="AM168" i="31"/>
  <c r="AK168" i="31"/>
  <c r="AI168" i="31"/>
  <c r="AG168" i="31"/>
  <c r="AE168" i="31"/>
  <c r="AC168" i="31"/>
  <c r="AA168" i="31"/>
  <c r="Y168" i="31"/>
  <c r="W168" i="31"/>
  <c r="U168" i="31"/>
  <c r="S168" i="31"/>
  <c r="Q168" i="31"/>
  <c r="O168" i="31"/>
  <c r="M168" i="31"/>
  <c r="K168" i="31"/>
  <c r="I168" i="31"/>
  <c r="G168" i="31"/>
  <c r="AS167" i="31"/>
  <c r="AM167" i="31"/>
  <c r="AK167" i="31"/>
  <c r="AI167" i="31"/>
  <c r="AG167" i="31"/>
  <c r="AE167" i="31"/>
  <c r="AC167" i="31"/>
  <c r="AA167" i="31"/>
  <c r="Y167" i="31"/>
  <c r="W167" i="31"/>
  <c r="U167" i="31"/>
  <c r="S167" i="31"/>
  <c r="Q167" i="31"/>
  <c r="O167" i="31"/>
  <c r="M167" i="31"/>
  <c r="K167" i="31"/>
  <c r="I167" i="31"/>
  <c r="G167" i="31"/>
  <c r="AS166" i="31"/>
  <c r="AM166" i="31"/>
  <c r="AK166" i="31"/>
  <c r="AI166" i="31"/>
  <c r="AG166" i="31"/>
  <c r="AE166" i="31"/>
  <c r="AC166" i="31"/>
  <c r="AA166" i="31"/>
  <c r="Y166" i="31"/>
  <c r="W166" i="31"/>
  <c r="U166" i="31"/>
  <c r="S166" i="31"/>
  <c r="Q166" i="31"/>
  <c r="O166" i="31"/>
  <c r="M166" i="31"/>
  <c r="K166" i="31"/>
  <c r="I166" i="31"/>
  <c r="G166" i="31"/>
  <c r="AS165" i="31"/>
  <c r="AM165" i="31"/>
  <c r="AK165" i="31"/>
  <c r="AI165" i="31"/>
  <c r="AG165" i="31"/>
  <c r="AE165" i="31"/>
  <c r="AC165" i="31"/>
  <c r="AA165" i="31"/>
  <c r="Y165" i="31"/>
  <c r="W165" i="31"/>
  <c r="U165" i="31"/>
  <c r="S165" i="31"/>
  <c r="Q165" i="31"/>
  <c r="O165" i="31"/>
  <c r="M165" i="31"/>
  <c r="K165" i="31"/>
  <c r="I165" i="31"/>
  <c r="G165" i="31"/>
  <c r="AS164" i="31"/>
  <c r="AM164" i="31"/>
  <c r="AK164" i="31"/>
  <c r="AI164" i="31"/>
  <c r="AG164" i="31"/>
  <c r="AE164" i="31"/>
  <c r="AC164" i="31"/>
  <c r="AA164" i="31"/>
  <c r="Y164" i="31"/>
  <c r="W164" i="31"/>
  <c r="U164" i="31"/>
  <c r="S164" i="31"/>
  <c r="Q164" i="31"/>
  <c r="O164" i="31"/>
  <c r="M164" i="31"/>
  <c r="K164" i="31"/>
  <c r="I164" i="31"/>
  <c r="G164" i="31"/>
  <c r="AS163" i="31"/>
  <c r="AM163" i="31"/>
  <c r="AK163" i="31"/>
  <c r="AI163" i="31"/>
  <c r="AG163" i="31"/>
  <c r="AE163" i="31"/>
  <c r="AC163" i="31"/>
  <c r="AA163" i="31"/>
  <c r="Y163" i="31"/>
  <c r="W163" i="31"/>
  <c r="U163" i="31"/>
  <c r="S163" i="31"/>
  <c r="Q163" i="31"/>
  <c r="O163" i="31"/>
  <c r="M163" i="31"/>
  <c r="K163" i="31"/>
  <c r="I163" i="31"/>
  <c r="G163" i="31"/>
  <c r="AS162" i="31"/>
  <c r="AM162" i="31"/>
  <c r="AK162" i="31"/>
  <c r="AI162" i="31"/>
  <c r="AG162" i="31"/>
  <c r="AE162" i="31"/>
  <c r="AC162" i="31"/>
  <c r="AA162" i="31"/>
  <c r="Y162" i="31"/>
  <c r="W162" i="31"/>
  <c r="U162" i="31"/>
  <c r="S162" i="31"/>
  <c r="Q162" i="31"/>
  <c r="O162" i="31"/>
  <c r="M162" i="31"/>
  <c r="K162" i="31"/>
  <c r="I162" i="31"/>
  <c r="G162" i="31"/>
  <c r="AS161" i="31"/>
  <c r="AM161" i="31"/>
  <c r="AK161" i="31"/>
  <c r="AI161" i="31"/>
  <c r="AG161" i="31"/>
  <c r="AE161" i="31"/>
  <c r="AC161" i="31"/>
  <c r="AA161" i="31"/>
  <c r="Y161" i="31"/>
  <c r="W161" i="31"/>
  <c r="U161" i="31"/>
  <c r="S161" i="31"/>
  <c r="Q161" i="31"/>
  <c r="O161" i="31"/>
  <c r="M161" i="31"/>
  <c r="K161" i="31"/>
  <c r="I161" i="31"/>
  <c r="G161" i="31"/>
  <c r="AS160" i="31"/>
  <c r="AM160" i="31"/>
  <c r="AK160" i="31"/>
  <c r="AI160" i="31"/>
  <c r="AG160" i="31"/>
  <c r="AE160" i="31"/>
  <c r="AC160" i="31"/>
  <c r="AA160" i="31"/>
  <c r="Y160" i="31"/>
  <c r="W160" i="31"/>
  <c r="U160" i="31"/>
  <c r="S160" i="31"/>
  <c r="Q160" i="31"/>
  <c r="O160" i="31"/>
  <c r="M160" i="31"/>
  <c r="K160" i="31"/>
  <c r="I160" i="31"/>
  <c r="G160" i="31"/>
  <c r="AS159" i="31"/>
  <c r="AM159" i="31"/>
  <c r="AK159" i="31"/>
  <c r="AI159" i="31"/>
  <c r="AG159" i="31"/>
  <c r="AE159" i="31"/>
  <c r="AC159" i="31"/>
  <c r="AA159" i="31"/>
  <c r="Y159" i="31"/>
  <c r="W159" i="31"/>
  <c r="U159" i="31"/>
  <c r="S159" i="31"/>
  <c r="Q159" i="31"/>
  <c r="O159" i="31"/>
  <c r="M159" i="31"/>
  <c r="K159" i="31"/>
  <c r="I159" i="31"/>
  <c r="G159" i="31"/>
  <c r="AS158" i="31"/>
  <c r="AM158" i="31"/>
  <c r="AK158" i="31"/>
  <c r="AI158" i="31"/>
  <c r="AG158" i="31"/>
  <c r="AE158" i="31"/>
  <c r="AC158" i="31"/>
  <c r="AA158" i="31"/>
  <c r="Y158" i="31"/>
  <c r="W158" i="31"/>
  <c r="U158" i="31"/>
  <c r="S158" i="31"/>
  <c r="Q158" i="31"/>
  <c r="O158" i="31"/>
  <c r="M158" i="31"/>
  <c r="K158" i="31"/>
  <c r="I158" i="31"/>
  <c r="G158" i="31"/>
  <c r="AS157" i="31"/>
  <c r="AM157" i="31"/>
  <c r="AK157" i="31"/>
  <c r="AI157" i="31"/>
  <c r="AG157" i="31"/>
  <c r="AE157" i="31"/>
  <c r="AC157" i="31"/>
  <c r="AA157" i="31"/>
  <c r="Y157" i="31"/>
  <c r="W157" i="31"/>
  <c r="U157" i="31"/>
  <c r="S157" i="31"/>
  <c r="Q157" i="31"/>
  <c r="O157" i="31"/>
  <c r="M157" i="31"/>
  <c r="K157" i="31"/>
  <c r="I157" i="31"/>
  <c r="G157" i="31"/>
  <c r="AS156" i="31"/>
  <c r="AM156" i="31"/>
  <c r="AK156" i="31"/>
  <c r="AI156" i="31"/>
  <c r="AG156" i="31"/>
  <c r="AE156" i="31"/>
  <c r="AC156" i="31"/>
  <c r="AA156" i="31"/>
  <c r="Y156" i="31"/>
  <c r="W156" i="31"/>
  <c r="U156" i="31"/>
  <c r="S156" i="31"/>
  <c r="Q156" i="31"/>
  <c r="O156" i="31"/>
  <c r="M156" i="31"/>
  <c r="K156" i="31"/>
  <c r="I156" i="31"/>
  <c r="G156" i="31"/>
  <c r="AS155" i="31"/>
  <c r="AM155" i="31"/>
  <c r="AK155" i="31"/>
  <c r="AI155" i="31"/>
  <c r="AG155" i="31"/>
  <c r="AE155" i="31"/>
  <c r="AC155" i="31"/>
  <c r="AA155" i="31"/>
  <c r="Y155" i="31"/>
  <c r="W155" i="31"/>
  <c r="U155" i="31"/>
  <c r="S155" i="31"/>
  <c r="Q155" i="31"/>
  <c r="O155" i="31"/>
  <c r="M155" i="31"/>
  <c r="K155" i="31"/>
  <c r="I155" i="31"/>
  <c r="G155" i="31"/>
  <c r="AS154" i="31"/>
  <c r="AM154" i="31"/>
  <c r="AK154" i="31"/>
  <c r="AI154" i="31"/>
  <c r="AG154" i="31"/>
  <c r="AE154" i="31"/>
  <c r="AC154" i="31"/>
  <c r="AA154" i="31"/>
  <c r="Y154" i="31"/>
  <c r="W154" i="31"/>
  <c r="U154" i="31"/>
  <c r="S154" i="31"/>
  <c r="Q154" i="31"/>
  <c r="O154" i="31"/>
  <c r="M154" i="31"/>
  <c r="K154" i="31"/>
  <c r="I154" i="31"/>
  <c r="G154" i="31"/>
  <c r="AS153" i="31"/>
  <c r="AM153" i="31"/>
  <c r="AK153" i="31"/>
  <c r="AI153" i="31"/>
  <c r="AG153" i="31"/>
  <c r="AE153" i="31"/>
  <c r="AC153" i="31"/>
  <c r="AA153" i="31"/>
  <c r="Y153" i="31"/>
  <c r="W153" i="31"/>
  <c r="U153" i="31"/>
  <c r="S153" i="31"/>
  <c r="Q153" i="31"/>
  <c r="O153" i="31"/>
  <c r="M153" i="31"/>
  <c r="K153" i="31"/>
  <c r="I153" i="31"/>
  <c r="G153" i="31"/>
  <c r="AS152" i="31"/>
  <c r="AM152" i="31"/>
  <c r="AK152" i="31"/>
  <c r="AI152" i="31"/>
  <c r="AG152" i="31"/>
  <c r="AE152" i="31"/>
  <c r="AC152" i="31"/>
  <c r="AA152" i="31"/>
  <c r="Y152" i="31"/>
  <c r="W152" i="31"/>
  <c r="U152" i="31"/>
  <c r="S152" i="31"/>
  <c r="Q152" i="31"/>
  <c r="O152" i="31"/>
  <c r="M152" i="31"/>
  <c r="K152" i="31"/>
  <c r="I152" i="31"/>
  <c r="G152" i="31"/>
  <c r="AS151" i="31"/>
  <c r="AM151" i="31"/>
  <c r="AK151" i="31"/>
  <c r="AI151" i="31"/>
  <c r="AG151" i="31"/>
  <c r="AE151" i="31"/>
  <c r="AC151" i="31"/>
  <c r="AA151" i="31"/>
  <c r="Y151" i="31"/>
  <c r="W151" i="31"/>
  <c r="U151" i="31"/>
  <c r="S151" i="31"/>
  <c r="Q151" i="31"/>
  <c r="O151" i="31"/>
  <c r="M151" i="31"/>
  <c r="K151" i="31"/>
  <c r="I151" i="31"/>
  <c r="G151" i="31"/>
  <c r="AS150" i="31"/>
  <c r="AM150" i="31"/>
  <c r="AK150" i="31"/>
  <c r="AI150" i="31"/>
  <c r="AG150" i="31"/>
  <c r="AE150" i="31"/>
  <c r="AC150" i="31"/>
  <c r="AA150" i="31"/>
  <c r="Y150" i="31"/>
  <c r="W150" i="31"/>
  <c r="U150" i="31"/>
  <c r="S150" i="31"/>
  <c r="Q150" i="31"/>
  <c r="O150" i="31"/>
  <c r="M150" i="31"/>
  <c r="K150" i="31"/>
  <c r="I150" i="31"/>
  <c r="G150" i="31"/>
  <c r="AS149" i="31"/>
  <c r="AM149" i="31"/>
  <c r="AK149" i="31"/>
  <c r="AI149" i="31"/>
  <c r="AG149" i="31"/>
  <c r="AE149" i="31"/>
  <c r="AC149" i="31"/>
  <c r="AA149" i="31"/>
  <c r="Y149" i="31"/>
  <c r="W149" i="31"/>
  <c r="U149" i="31"/>
  <c r="S149" i="31"/>
  <c r="Q149" i="31"/>
  <c r="O149" i="31"/>
  <c r="M149" i="31"/>
  <c r="K149" i="31"/>
  <c r="I149" i="31"/>
  <c r="G149" i="31"/>
  <c r="AS148" i="31"/>
  <c r="AM148" i="31"/>
  <c r="AK148" i="31"/>
  <c r="AI148" i="31"/>
  <c r="AG148" i="31"/>
  <c r="AE148" i="31"/>
  <c r="AC148" i="31"/>
  <c r="AA148" i="31"/>
  <c r="Y148" i="31"/>
  <c r="W148" i="31"/>
  <c r="U148" i="31"/>
  <c r="S148" i="31"/>
  <c r="Q148" i="31"/>
  <c r="O148" i="31"/>
  <c r="M148" i="31"/>
  <c r="K148" i="31"/>
  <c r="I148" i="31"/>
  <c r="G148" i="31"/>
  <c r="AS147" i="31"/>
  <c r="AM147" i="31"/>
  <c r="AK147" i="31"/>
  <c r="AI147" i="31"/>
  <c r="AG147" i="31"/>
  <c r="AE147" i="31"/>
  <c r="AC147" i="31"/>
  <c r="AA147" i="31"/>
  <c r="Y147" i="31"/>
  <c r="W147" i="31"/>
  <c r="U147" i="31"/>
  <c r="S147" i="31"/>
  <c r="Q147" i="31"/>
  <c r="O147" i="31"/>
  <c r="M147" i="31"/>
  <c r="K147" i="31"/>
  <c r="I147" i="31"/>
  <c r="G147" i="31"/>
  <c r="AS146" i="31"/>
  <c r="AM146" i="31"/>
  <c r="AK146" i="31"/>
  <c r="AI146" i="31"/>
  <c r="AG146" i="31"/>
  <c r="AE146" i="31"/>
  <c r="AC146" i="31"/>
  <c r="AA146" i="31"/>
  <c r="Y146" i="31"/>
  <c r="W146" i="31"/>
  <c r="U146" i="31"/>
  <c r="S146" i="31"/>
  <c r="Q146" i="31"/>
  <c r="O146" i="31"/>
  <c r="M146" i="31"/>
  <c r="K146" i="31"/>
  <c r="I146" i="31"/>
  <c r="G146" i="31"/>
  <c r="AS145" i="31"/>
  <c r="AM145" i="31"/>
  <c r="AK145" i="31"/>
  <c r="AI145" i="31"/>
  <c r="AG145" i="31"/>
  <c r="AE145" i="31"/>
  <c r="AC145" i="31"/>
  <c r="AA145" i="31"/>
  <c r="Y145" i="31"/>
  <c r="W145" i="31"/>
  <c r="U145" i="31"/>
  <c r="S145" i="31"/>
  <c r="Q145" i="31"/>
  <c r="O145" i="31"/>
  <c r="M145" i="31"/>
  <c r="K145" i="31"/>
  <c r="I145" i="31"/>
  <c r="G145" i="31"/>
  <c r="AS144" i="31"/>
  <c r="AM144" i="31"/>
  <c r="AK144" i="31"/>
  <c r="AI144" i="31"/>
  <c r="AG144" i="31"/>
  <c r="AE144" i="31"/>
  <c r="AC144" i="31"/>
  <c r="AA144" i="31"/>
  <c r="Y144" i="31"/>
  <c r="W144" i="31"/>
  <c r="U144" i="31"/>
  <c r="S144" i="31"/>
  <c r="Q144" i="31"/>
  <c r="O144" i="31"/>
  <c r="M144" i="31"/>
  <c r="K144" i="31"/>
  <c r="I144" i="31"/>
  <c r="G144" i="31"/>
  <c r="AS143" i="31"/>
  <c r="AM143" i="31"/>
  <c r="AK143" i="31"/>
  <c r="AI143" i="31"/>
  <c r="AG143" i="31"/>
  <c r="AE143" i="31"/>
  <c r="AC143" i="31"/>
  <c r="AA143" i="31"/>
  <c r="Y143" i="31"/>
  <c r="W143" i="31"/>
  <c r="U143" i="31"/>
  <c r="S143" i="31"/>
  <c r="Q143" i="31"/>
  <c r="O143" i="31"/>
  <c r="M143" i="31"/>
  <c r="K143" i="31"/>
  <c r="I143" i="31"/>
  <c r="G143" i="31"/>
  <c r="AS142" i="31"/>
  <c r="AM142" i="31"/>
  <c r="AK142" i="31"/>
  <c r="AI142" i="31"/>
  <c r="AG142" i="31"/>
  <c r="AE142" i="31"/>
  <c r="AC142" i="31"/>
  <c r="AA142" i="31"/>
  <c r="Y142" i="31"/>
  <c r="W142" i="31"/>
  <c r="U142" i="31"/>
  <c r="S142" i="31"/>
  <c r="Q142" i="31"/>
  <c r="O142" i="31"/>
  <c r="M142" i="31"/>
  <c r="K142" i="31"/>
  <c r="I142" i="31"/>
  <c r="G142" i="31"/>
  <c r="AS141" i="31"/>
  <c r="AM141" i="31"/>
  <c r="AK141" i="31"/>
  <c r="AI141" i="31"/>
  <c r="AG141" i="31"/>
  <c r="AE141" i="31"/>
  <c r="AC141" i="31"/>
  <c r="AA141" i="31"/>
  <c r="Y141" i="31"/>
  <c r="W141" i="31"/>
  <c r="U141" i="31"/>
  <c r="S141" i="31"/>
  <c r="Q141" i="31"/>
  <c r="O141" i="31"/>
  <c r="M141" i="31"/>
  <c r="K141" i="31"/>
  <c r="I141" i="31"/>
  <c r="G141" i="31"/>
  <c r="AS140" i="31"/>
  <c r="AM140" i="31"/>
  <c r="AK140" i="31"/>
  <c r="AI140" i="31"/>
  <c r="AG140" i="31"/>
  <c r="AE140" i="31"/>
  <c r="AC140" i="31"/>
  <c r="AA140" i="31"/>
  <c r="Y140" i="31"/>
  <c r="W140" i="31"/>
  <c r="U140" i="31"/>
  <c r="S140" i="31"/>
  <c r="Q140" i="31"/>
  <c r="O140" i="31"/>
  <c r="M140" i="31"/>
  <c r="K140" i="31"/>
  <c r="I140" i="31"/>
  <c r="G140" i="31"/>
  <c r="AS139" i="31"/>
  <c r="AM139" i="31"/>
  <c r="AK139" i="31"/>
  <c r="AI139" i="31"/>
  <c r="AG139" i="31"/>
  <c r="AE139" i="31"/>
  <c r="AC139" i="31"/>
  <c r="AA139" i="31"/>
  <c r="Y139" i="31"/>
  <c r="W139" i="31"/>
  <c r="U139" i="31"/>
  <c r="S139" i="31"/>
  <c r="Q139" i="31"/>
  <c r="O139" i="31"/>
  <c r="M139" i="31"/>
  <c r="K139" i="31"/>
  <c r="I139" i="31"/>
  <c r="G139" i="31"/>
  <c r="AS138" i="31"/>
  <c r="AM138" i="31"/>
  <c r="AK138" i="31"/>
  <c r="AI138" i="31"/>
  <c r="AG138" i="31"/>
  <c r="AE138" i="31"/>
  <c r="AC138" i="31"/>
  <c r="AA138" i="31"/>
  <c r="Y138" i="31"/>
  <c r="W138" i="31"/>
  <c r="U138" i="31"/>
  <c r="S138" i="31"/>
  <c r="Q138" i="31"/>
  <c r="O138" i="31"/>
  <c r="M138" i="31"/>
  <c r="K138" i="31"/>
  <c r="I138" i="31"/>
  <c r="G138" i="31"/>
  <c r="AS137" i="31"/>
  <c r="AM137" i="31"/>
  <c r="AK137" i="31"/>
  <c r="AI137" i="31"/>
  <c r="AG137" i="31"/>
  <c r="AE137" i="31"/>
  <c r="AC137" i="31"/>
  <c r="AA137" i="31"/>
  <c r="Y137" i="31"/>
  <c r="W137" i="31"/>
  <c r="U137" i="31"/>
  <c r="S137" i="31"/>
  <c r="Q137" i="31"/>
  <c r="O137" i="31"/>
  <c r="M137" i="31"/>
  <c r="K137" i="31"/>
  <c r="I137" i="31"/>
  <c r="G137" i="31"/>
  <c r="AS136" i="31"/>
  <c r="AM136" i="31"/>
  <c r="AK136" i="31"/>
  <c r="AI136" i="31"/>
  <c r="AG136" i="31"/>
  <c r="AE136" i="31"/>
  <c r="AC136" i="31"/>
  <c r="AA136" i="31"/>
  <c r="Y136" i="31"/>
  <c r="W136" i="31"/>
  <c r="U136" i="31"/>
  <c r="S136" i="31"/>
  <c r="Q136" i="31"/>
  <c r="O136" i="31"/>
  <c r="M136" i="31"/>
  <c r="K136" i="31"/>
  <c r="I136" i="31"/>
  <c r="G136" i="31"/>
  <c r="AS135" i="31"/>
  <c r="AM135" i="31"/>
  <c r="AK135" i="31"/>
  <c r="AI135" i="31"/>
  <c r="AG135" i="31"/>
  <c r="AE135" i="31"/>
  <c r="AC135" i="31"/>
  <c r="AA135" i="31"/>
  <c r="Y135" i="31"/>
  <c r="W135" i="31"/>
  <c r="U135" i="31"/>
  <c r="S135" i="31"/>
  <c r="Q135" i="31"/>
  <c r="O135" i="31"/>
  <c r="M135" i="31"/>
  <c r="K135" i="31"/>
  <c r="I135" i="31"/>
  <c r="G135" i="31"/>
  <c r="AS134" i="31"/>
  <c r="AM134" i="31"/>
  <c r="AK134" i="31"/>
  <c r="AI134" i="31"/>
  <c r="AG134" i="31"/>
  <c r="AE134" i="31"/>
  <c r="AC134" i="31"/>
  <c r="AA134" i="31"/>
  <c r="Y134" i="31"/>
  <c r="W134" i="31"/>
  <c r="U134" i="31"/>
  <c r="S134" i="31"/>
  <c r="Q134" i="31"/>
  <c r="O134" i="31"/>
  <c r="M134" i="31"/>
  <c r="K134" i="31"/>
  <c r="I134" i="31"/>
  <c r="G134" i="31"/>
  <c r="AS133" i="31"/>
  <c r="AM133" i="31"/>
  <c r="AK133" i="31"/>
  <c r="AI133" i="31"/>
  <c r="AG133" i="31"/>
  <c r="AE133" i="31"/>
  <c r="AC133" i="31"/>
  <c r="AA133" i="31"/>
  <c r="Y133" i="31"/>
  <c r="W133" i="31"/>
  <c r="U133" i="31"/>
  <c r="S133" i="31"/>
  <c r="Q133" i="31"/>
  <c r="O133" i="31"/>
  <c r="M133" i="31"/>
  <c r="K133" i="31"/>
  <c r="I133" i="31"/>
  <c r="G133" i="31"/>
  <c r="AS132" i="31"/>
  <c r="AM132" i="31"/>
  <c r="AK132" i="31"/>
  <c r="AI132" i="31"/>
  <c r="AG132" i="31"/>
  <c r="AE132" i="31"/>
  <c r="AC132" i="31"/>
  <c r="AA132" i="31"/>
  <c r="Y132" i="31"/>
  <c r="W132" i="31"/>
  <c r="U132" i="31"/>
  <c r="S132" i="31"/>
  <c r="Q132" i="31"/>
  <c r="O132" i="31"/>
  <c r="M132" i="31"/>
  <c r="K132" i="31"/>
  <c r="I132" i="31"/>
  <c r="G132" i="31"/>
  <c r="AS131" i="31"/>
  <c r="AM131" i="31"/>
  <c r="AK131" i="31"/>
  <c r="AI131" i="31"/>
  <c r="AG131" i="31"/>
  <c r="AE131" i="31"/>
  <c r="AC131" i="31"/>
  <c r="AA131" i="31"/>
  <c r="Y131" i="31"/>
  <c r="W131" i="31"/>
  <c r="U131" i="31"/>
  <c r="S131" i="31"/>
  <c r="Q131" i="31"/>
  <c r="O131" i="31"/>
  <c r="M131" i="31"/>
  <c r="K131" i="31"/>
  <c r="I131" i="31"/>
  <c r="G131" i="31"/>
  <c r="AS130" i="31"/>
  <c r="AM130" i="31"/>
  <c r="AK130" i="31"/>
  <c r="AI130" i="31"/>
  <c r="AG130" i="31"/>
  <c r="AE130" i="31"/>
  <c r="AC130" i="31"/>
  <c r="AA130" i="31"/>
  <c r="Y130" i="31"/>
  <c r="W130" i="31"/>
  <c r="U130" i="31"/>
  <c r="S130" i="31"/>
  <c r="Q130" i="31"/>
  <c r="O130" i="31"/>
  <c r="M130" i="31"/>
  <c r="K130" i="31"/>
  <c r="I130" i="31"/>
  <c r="G130" i="31"/>
  <c r="AS129" i="31"/>
  <c r="AM129" i="31"/>
  <c r="AK129" i="31"/>
  <c r="AI129" i="31"/>
  <c r="AG129" i="31"/>
  <c r="AE129" i="31"/>
  <c r="AC129" i="31"/>
  <c r="AA129" i="31"/>
  <c r="Y129" i="31"/>
  <c r="W129" i="31"/>
  <c r="U129" i="31"/>
  <c r="S129" i="31"/>
  <c r="Q129" i="31"/>
  <c r="O129" i="31"/>
  <c r="M129" i="31"/>
  <c r="K129" i="31"/>
  <c r="I129" i="31"/>
  <c r="G129" i="31"/>
  <c r="AS128" i="31"/>
  <c r="AM128" i="31"/>
  <c r="AK128" i="31"/>
  <c r="AI128" i="31"/>
  <c r="AG128" i="31"/>
  <c r="AE128" i="31"/>
  <c r="AC128" i="31"/>
  <c r="AA128" i="31"/>
  <c r="Y128" i="31"/>
  <c r="W128" i="31"/>
  <c r="U128" i="31"/>
  <c r="S128" i="31"/>
  <c r="Q128" i="31"/>
  <c r="O128" i="31"/>
  <c r="M128" i="31"/>
  <c r="K128" i="31"/>
  <c r="I128" i="31"/>
  <c r="G128" i="31"/>
  <c r="AS127" i="31"/>
  <c r="AM127" i="31"/>
  <c r="AK127" i="31"/>
  <c r="AI127" i="31"/>
  <c r="AG127" i="31"/>
  <c r="AE127" i="31"/>
  <c r="AC127" i="31"/>
  <c r="AA127" i="31"/>
  <c r="Y127" i="31"/>
  <c r="W127" i="31"/>
  <c r="U127" i="31"/>
  <c r="S127" i="31"/>
  <c r="Q127" i="31"/>
  <c r="O127" i="31"/>
  <c r="M127" i="31"/>
  <c r="K127" i="31"/>
  <c r="I127" i="31"/>
  <c r="G127" i="31"/>
  <c r="AS126" i="31"/>
  <c r="AM126" i="31"/>
  <c r="AK126" i="31"/>
  <c r="AI126" i="31"/>
  <c r="AG126" i="31"/>
  <c r="AE126" i="31"/>
  <c r="AC126" i="31"/>
  <c r="AA126" i="31"/>
  <c r="Y126" i="31"/>
  <c r="W126" i="31"/>
  <c r="U126" i="31"/>
  <c r="S126" i="31"/>
  <c r="Q126" i="31"/>
  <c r="O126" i="31"/>
  <c r="M126" i="31"/>
  <c r="K126" i="31"/>
  <c r="I126" i="31"/>
  <c r="G126" i="31"/>
  <c r="AS125" i="31"/>
  <c r="AM125" i="31"/>
  <c r="AK125" i="31"/>
  <c r="AI125" i="31"/>
  <c r="AG125" i="31"/>
  <c r="AE125" i="31"/>
  <c r="AC125" i="31"/>
  <c r="AA125" i="31"/>
  <c r="Y125" i="31"/>
  <c r="W125" i="31"/>
  <c r="U125" i="31"/>
  <c r="S125" i="31"/>
  <c r="Q125" i="31"/>
  <c r="O125" i="31"/>
  <c r="M125" i="31"/>
  <c r="K125" i="31"/>
  <c r="I125" i="31"/>
  <c r="G125" i="31"/>
  <c r="AS124" i="31"/>
  <c r="AM124" i="31"/>
  <c r="AK124" i="31"/>
  <c r="AI124" i="31"/>
  <c r="AG124" i="31"/>
  <c r="AE124" i="31"/>
  <c r="AC124" i="31"/>
  <c r="AA124" i="31"/>
  <c r="Y124" i="31"/>
  <c r="W124" i="31"/>
  <c r="U124" i="31"/>
  <c r="S124" i="31"/>
  <c r="Q124" i="31"/>
  <c r="O124" i="31"/>
  <c r="M124" i="31"/>
  <c r="K124" i="31"/>
  <c r="I124" i="31"/>
  <c r="G124" i="31"/>
  <c r="AS123" i="31"/>
  <c r="AM123" i="31"/>
  <c r="AK123" i="31"/>
  <c r="AI123" i="31"/>
  <c r="AG123" i="31"/>
  <c r="AE123" i="31"/>
  <c r="AC123" i="31"/>
  <c r="AA123" i="31"/>
  <c r="Y123" i="31"/>
  <c r="W123" i="31"/>
  <c r="U123" i="31"/>
  <c r="S123" i="31"/>
  <c r="Q123" i="31"/>
  <c r="O123" i="31"/>
  <c r="M123" i="31"/>
  <c r="K123" i="31"/>
  <c r="I123" i="31"/>
  <c r="G123" i="31"/>
  <c r="AS122" i="31"/>
  <c r="AM122" i="31"/>
  <c r="AK122" i="31"/>
  <c r="AI122" i="31"/>
  <c r="AG122" i="31"/>
  <c r="AE122" i="31"/>
  <c r="AC122" i="31"/>
  <c r="AA122" i="31"/>
  <c r="Y122" i="31"/>
  <c r="W122" i="31"/>
  <c r="U122" i="31"/>
  <c r="S122" i="31"/>
  <c r="Q122" i="31"/>
  <c r="O122" i="31"/>
  <c r="M122" i="31"/>
  <c r="K122" i="31"/>
  <c r="I122" i="31"/>
  <c r="G122" i="31"/>
  <c r="AS121" i="31"/>
  <c r="AM121" i="31"/>
  <c r="AK121" i="31"/>
  <c r="AI121" i="31"/>
  <c r="AG121" i="31"/>
  <c r="AE121" i="31"/>
  <c r="AC121" i="31"/>
  <c r="AA121" i="31"/>
  <c r="Y121" i="31"/>
  <c r="W121" i="31"/>
  <c r="U121" i="31"/>
  <c r="S121" i="31"/>
  <c r="Q121" i="31"/>
  <c r="O121" i="31"/>
  <c r="M121" i="31"/>
  <c r="K121" i="31"/>
  <c r="I121" i="31"/>
  <c r="G121" i="31"/>
  <c r="AS120" i="31"/>
  <c r="AM120" i="31"/>
  <c r="AK120" i="31"/>
  <c r="AI120" i="31"/>
  <c r="AG120" i="31"/>
  <c r="AE120" i="31"/>
  <c r="AC120" i="31"/>
  <c r="AA120" i="31"/>
  <c r="Y120" i="31"/>
  <c r="W120" i="31"/>
  <c r="U120" i="31"/>
  <c r="S120" i="31"/>
  <c r="Q120" i="31"/>
  <c r="O120" i="31"/>
  <c r="M120" i="31"/>
  <c r="K120" i="31"/>
  <c r="I120" i="31"/>
  <c r="G120" i="31"/>
  <c r="AS119" i="31"/>
  <c r="AM119" i="31"/>
  <c r="AK119" i="31"/>
  <c r="AI119" i="31"/>
  <c r="AG119" i="31"/>
  <c r="AE119" i="31"/>
  <c r="AC119" i="31"/>
  <c r="AA119" i="31"/>
  <c r="Y119" i="31"/>
  <c r="W119" i="31"/>
  <c r="U119" i="31"/>
  <c r="S119" i="31"/>
  <c r="Q119" i="31"/>
  <c r="O119" i="31"/>
  <c r="M119" i="31"/>
  <c r="K119" i="31"/>
  <c r="I119" i="31"/>
  <c r="G119" i="31"/>
  <c r="AS118" i="31"/>
  <c r="AM118" i="31"/>
  <c r="AK118" i="31"/>
  <c r="AI118" i="31"/>
  <c r="AG118" i="31"/>
  <c r="AE118" i="31"/>
  <c r="AC118" i="31"/>
  <c r="AA118" i="31"/>
  <c r="Y118" i="31"/>
  <c r="W118" i="31"/>
  <c r="U118" i="31"/>
  <c r="S118" i="31"/>
  <c r="Q118" i="31"/>
  <c r="O118" i="31"/>
  <c r="M118" i="31"/>
  <c r="K118" i="31"/>
  <c r="I118" i="31"/>
  <c r="G118" i="31"/>
  <c r="AS117" i="31"/>
  <c r="AM117" i="31"/>
  <c r="AK117" i="31"/>
  <c r="AI117" i="31"/>
  <c r="AG117" i="31"/>
  <c r="AE117" i="31"/>
  <c r="AC117" i="31"/>
  <c r="AA117" i="31"/>
  <c r="Y117" i="31"/>
  <c r="W117" i="31"/>
  <c r="U117" i="31"/>
  <c r="S117" i="31"/>
  <c r="Q117" i="31"/>
  <c r="O117" i="31"/>
  <c r="M117" i="31"/>
  <c r="K117" i="31"/>
  <c r="I117" i="31"/>
  <c r="G117" i="31"/>
  <c r="AS116" i="31"/>
  <c r="AM116" i="31"/>
  <c r="AK116" i="31"/>
  <c r="AI116" i="31"/>
  <c r="AG116" i="31"/>
  <c r="AE116" i="31"/>
  <c r="AC116" i="31"/>
  <c r="AA116" i="31"/>
  <c r="Y116" i="31"/>
  <c r="W116" i="31"/>
  <c r="U116" i="31"/>
  <c r="S116" i="31"/>
  <c r="Q116" i="31"/>
  <c r="O116" i="31"/>
  <c r="M116" i="31"/>
  <c r="K116" i="31"/>
  <c r="I116" i="31"/>
  <c r="G116" i="31"/>
  <c r="AS115" i="31"/>
  <c r="AM115" i="31"/>
  <c r="AK115" i="31"/>
  <c r="AI115" i="31"/>
  <c r="AG115" i="31"/>
  <c r="AE115" i="31"/>
  <c r="AC115" i="31"/>
  <c r="AA115" i="31"/>
  <c r="Y115" i="31"/>
  <c r="W115" i="31"/>
  <c r="U115" i="31"/>
  <c r="S115" i="31"/>
  <c r="Q115" i="31"/>
  <c r="O115" i="31"/>
  <c r="M115" i="31"/>
  <c r="K115" i="31"/>
  <c r="I115" i="31"/>
  <c r="G115" i="31"/>
  <c r="AS114" i="31"/>
  <c r="AM114" i="31"/>
  <c r="AK114" i="31"/>
  <c r="AI114" i="31"/>
  <c r="AG114" i="31"/>
  <c r="AE114" i="31"/>
  <c r="AC114" i="31"/>
  <c r="AA114" i="31"/>
  <c r="Y114" i="31"/>
  <c r="W114" i="31"/>
  <c r="U114" i="31"/>
  <c r="S114" i="31"/>
  <c r="Q114" i="31"/>
  <c r="O114" i="31"/>
  <c r="M114" i="31"/>
  <c r="K114" i="31"/>
  <c r="I114" i="31"/>
  <c r="G114" i="31"/>
  <c r="AS113" i="31"/>
  <c r="AM113" i="31"/>
  <c r="AK113" i="31"/>
  <c r="AI113" i="31"/>
  <c r="AG113" i="31"/>
  <c r="AE113" i="31"/>
  <c r="AC113" i="31"/>
  <c r="AA113" i="31"/>
  <c r="Y113" i="31"/>
  <c r="W113" i="31"/>
  <c r="U113" i="31"/>
  <c r="S113" i="31"/>
  <c r="Q113" i="31"/>
  <c r="O113" i="31"/>
  <c r="M113" i="31"/>
  <c r="K113" i="31"/>
  <c r="I113" i="31"/>
  <c r="G113" i="31"/>
  <c r="AS112" i="31"/>
  <c r="AM112" i="31"/>
  <c r="AK112" i="31"/>
  <c r="AI112" i="31"/>
  <c r="AG112" i="31"/>
  <c r="AE112" i="31"/>
  <c r="AC112" i="31"/>
  <c r="AA112" i="31"/>
  <c r="Y112" i="31"/>
  <c r="W112" i="31"/>
  <c r="U112" i="31"/>
  <c r="S112" i="31"/>
  <c r="Q112" i="31"/>
  <c r="O112" i="31"/>
  <c r="M112" i="31"/>
  <c r="K112" i="31"/>
  <c r="I112" i="31"/>
  <c r="G112" i="31"/>
  <c r="AS111" i="31"/>
  <c r="AM111" i="31"/>
  <c r="AK111" i="31"/>
  <c r="AI111" i="31"/>
  <c r="AG111" i="31"/>
  <c r="AE111" i="31"/>
  <c r="AC111" i="31"/>
  <c r="AA111" i="31"/>
  <c r="Y111" i="31"/>
  <c r="W111" i="31"/>
  <c r="U111" i="31"/>
  <c r="S111" i="31"/>
  <c r="Q111" i="31"/>
  <c r="O111" i="31"/>
  <c r="M111" i="31"/>
  <c r="K111" i="31"/>
  <c r="I111" i="31"/>
  <c r="G111" i="31"/>
  <c r="AS110" i="31"/>
  <c r="AM110" i="31"/>
  <c r="AK110" i="31"/>
  <c r="AI110" i="31"/>
  <c r="AG110" i="31"/>
  <c r="AE110" i="31"/>
  <c r="AC110" i="31"/>
  <c r="AA110" i="31"/>
  <c r="Y110" i="31"/>
  <c r="W110" i="31"/>
  <c r="U110" i="31"/>
  <c r="S110" i="31"/>
  <c r="Q110" i="31"/>
  <c r="O110" i="31"/>
  <c r="M110" i="31"/>
  <c r="K110" i="31"/>
  <c r="I110" i="31"/>
  <c r="G110" i="31"/>
  <c r="AS109" i="31"/>
  <c r="AM109" i="31"/>
  <c r="AK109" i="31"/>
  <c r="AI109" i="31"/>
  <c r="AG109" i="31"/>
  <c r="AE109" i="31"/>
  <c r="AC109" i="31"/>
  <c r="AA109" i="31"/>
  <c r="Y109" i="31"/>
  <c r="W109" i="31"/>
  <c r="U109" i="31"/>
  <c r="S109" i="31"/>
  <c r="Q109" i="31"/>
  <c r="O109" i="31"/>
  <c r="M109" i="31"/>
  <c r="K109" i="31"/>
  <c r="I109" i="31"/>
  <c r="G109" i="31"/>
  <c r="AS108" i="31"/>
  <c r="AM108" i="31"/>
  <c r="AK108" i="31"/>
  <c r="AI108" i="31"/>
  <c r="AG108" i="31"/>
  <c r="AE108" i="31"/>
  <c r="AC108" i="31"/>
  <c r="AA108" i="31"/>
  <c r="Y108" i="31"/>
  <c r="W108" i="31"/>
  <c r="U108" i="31"/>
  <c r="S108" i="31"/>
  <c r="Q108" i="31"/>
  <c r="O108" i="31"/>
  <c r="M108" i="31"/>
  <c r="K108" i="31"/>
  <c r="I108" i="31"/>
  <c r="G108" i="31"/>
  <c r="AS107" i="31"/>
  <c r="AM107" i="31"/>
  <c r="AK107" i="31"/>
  <c r="AI107" i="31"/>
  <c r="AG107" i="31"/>
  <c r="AE107" i="31"/>
  <c r="AC107" i="31"/>
  <c r="AA107" i="31"/>
  <c r="Y107" i="31"/>
  <c r="W107" i="31"/>
  <c r="U107" i="31"/>
  <c r="S107" i="31"/>
  <c r="Q107" i="31"/>
  <c r="O107" i="31"/>
  <c r="M107" i="31"/>
  <c r="K107" i="31"/>
  <c r="I107" i="31"/>
  <c r="G107" i="31"/>
  <c r="AS106" i="31"/>
  <c r="AM106" i="31"/>
  <c r="AK106" i="31"/>
  <c r="AI106" i="31"/>
  <c r="AG106" i="31"/>
  <c r="AE106" i="31"/>
  <c r="AC106" i="31"/>
  <c r="AA106" i="31"/>
  <c r="Y106" i="31"/>
  <c r="W106" i="31"/>
  <c r="U106" i="31"/>
  <c r="S106" i="31"/>
  <c r="Q106" i="31"/>
  <c r="O106" i="31"/>
  <c r="M106" i="31"/>
  <c r="K106" i="31"/>
  <c r="I106" i="31"/>
  <c r="G106" i="31"/>
  <c r="AS105" i="31"/>
  <c r="AM105" i="31"/>
  <c r="AK105" i="31"/>
  <c r="AI105" i="31"/>
  <c r="AG105" i="31"/>
  <c r="AE105" i="31"/>
  <c r="AC105" i="31"/>
  <c r="AA105" i="31"/>
  <c r="Y105" i="31"/>
  <c r="W105" i="31"/>
  <c r="U105" i="31"/>
  <c r="S105" i="31"/>
  <c r="Q105" i="31"/>
  <c r="O105" i="31"/>
  <c r="M105" i="31"/>
  <c r="K105" i="31"/>
  <c r="I105" i="31"/>
  <c r="G105" i="31"/>
  <c r="AS104" i="31"/>
  <c r="AM104" i="31"/>
  <c r="AK104" i="31"/>
  <c r="AI104" i="31"/>
  <c r="AG104" i="31"/>
  <c r="AE104" i="31"/>
  <c r="AC104" i="31"/>
  <c r="AA104" i="31"/>
  <c r="Y104" i="31"/>
  <c r="W104" i="31"/>
  <c r="U104" i="31"/>
  <c r="S104" i="31"/>
  <c r="Q104" i="31"/>
  <c r="O104" i="31"/>
  <c r="M104" i="31"/>
  <c r="K104" i="31"/>
  <c r="I104" i="31"/>
  <c r="G104" i="31"/>
  <c r="AS103" i="31"/>
  <c r="AM103" i="31"/>
  <c r="AK103" i="31"/>
  <c r="AI103" i="31"/>
  <c r="AG103" i="31"/>
  <c r="AE103" i="31"/>
  <c r="AC103" i="31"/>
  <c r="AA103" i="31"/>
  <c r="Y103" i="31"/>
  <c r="W103" i="31"/>
  <c r="U103" i="31"/>
  <c r="S103" i="31"/>
  <c r="Q103" i="31"/>
  <c r="O103" i="31"/>
  <c r="M103" i="31"/>
  <c r="K103" i="31"/>
  <c r="I103" i="31"/>
  <c r="G103" i="31"/>
  <c r="AS102" i="31"/>
  <c r="AM102" i="31"/>
  <c r="AK102" i="31"/>
  <c r="AI102" i="31"/>
  <c r="AG102" i="31"/>
  <c r="AE102" i="31"/>
  <c r="AC102" i="31"/>
  <c r="AA102" i="31"/>
  <c r="Y102" i="31"/>
  <c r="W102" i="31"/>
  <c r="U102" i="31"/>
  <c r="S102" i="31"/>
  <c r="Q102" i="31"/>
  <c r="O102" i="31"/>
  <c r="M102" i="31"/>
  <c r="K102" i="31"/>
  <c r="I102" i="31"/>
  <c r="G102" i="31"/>
  <c r="AS101" i="31"/>
  <c r="AM101" i="31"/>
  <c r="AK101" i="31"/>
  <c r="AI101" i="31"/>
  <c r="AG101" i="31"/>
  <c r="AE101" i="31"/>
  <c r="AC101" i="31"/>
  <c r="AA101" i="31"/>
  <c r="Y101" i="31"/>
  <c r="W101" i="31"/>
  <c r="U101" i="31"/>
  <c r="S101" i="31"/>
  <c r="Q101" i="31"/>
  <c r="O101" i="31"/>
  <c r="M101" i="31"/>
  <c r="K101" i="31"/>
  <c r="I101" i="31"/>
  <c r="G101" i="31"/>
  <c r="AS100" i="31"/>
  <c r="AM100" i="31"/>
  <c r="AK100" i="31"/>
  <c r="AI100" i="31"/>
  <c r="AG100" i="31"/>
  <c r="AE100" i="31"/>
  <c r="AC100" i="31"/>
  <c r="AA100" i="31"/>
  <c r="Y100" i="31"/>
  <c r="W100" i="31"/>
  <c r="U100" i="31"/>
  <c r="S100" i="31"/>
  <c r="Q100" i="31"/>
  <c r="O100" i="31"/>
  <c r="M100" i="31"/>
  <c r="K100" i="31"/>
  <c r="I100" i="31"/>
  <c r="G100" i="31"/>
  <c r="AS99" i="31"/>
  <c r="AM99" i="31"/>
  <c r="AK99" i="31"/>
  <c r="AI99" i="31"/>
  <c r="AG99" i="31"/>
  <c r="AE99" i="31"/>
  <c r="AC99" i="31"/>
  <c r="AA99" i="31"/>
  <c r="Y99" i="31"/>
  <c r="W99" i="31"/>
  <c r="U99" i="31"/>
  <c r="S99" i="31"/>
  <c r="Q99" i="31"/>
  <c r="O99" i="31"/>
  <c r="M99" i="31"/>
  <c r="K99" i="31"/>
  <c r="I99" i="31"/>
  <c r="G99" i="31"/>
  <c r="AS98" i="31"/>
  <c r="AM98" i="31"/>
  <c r="AK98" i="31"/>
  <c r="AI98" i="31"/>
  <c r="AG98" i="31"/>
  <c r="AE98" i="31"/>
  <c r="AC98" i="31"/>
  <c r="AA98" i="31"/>
  <c r="Y98" i="31"/>
  <c r="W98" i="31"/>
  <c r="U98" i="31"/>
  <c r="S98" i="31"/>
  <c r="Q98" i="31"/>
  <c r="O98" i="31"/>
  <c r="M98" i="31"/>
  <c r="K98" i="31"/>
  <c r="I98" i="31"/>
  <c r="G98" i="31"/>
  <c r="AS97" i="31"/>
  <c r="AM97" i="31"/>
  <c r="AK97" i="31"/>
  <c r="AI97" i="31"/>
  <c r="AG97" i="31"/>
  <c r="AE97" i="31"/>
  <c r="AC97" i="31"/>
  <c r="AA97" i="31"/>
  <c r="Y97" i="31"/>
  <c r="W97" i="31"/>
  <c r="U97" i="31"/>
  <c r="S97" i="31"/>
  <c r="Q97" i="31"/>
  <c r="O97" i="31"/>
  <c r="M97" i="31"/>
  <c r="K97" i="31"/>
  <c r="I97" i="31"/>
  <c r="G97" i="31"/>
  <c r="AS96" i="31"/>
  <c r="AM96" i="31"/>
  <c r="AK96" i="31"/>
  <c r="AI96" i="31"/>
  <c r="AG96" i="31"/>
  <c r="AE96" i="31"/>
  <c r="AC96" i="31"/>
  <c r="AA96" i="31"/>
  <c r="Y96" i="31"/>
  <c r="W96" i="31"/>
  <c r="U96" i="31"/>
  <c r="S96" i="31"/>
  <c r="Q96" i="31"/>
  <c r="O96" i="31"/>
  <c r="M96" i="31"/>
  <c r="K96" i="31"/>
  <c r="I96" i="31"/>
  <c r="G96" i="31"/>
  <c r="AS95" i="31"/>
  <c r="AM95" i="31"/>
  <c r="AK95" i="31"/>
  <c r="AI95" i="31"/>
  <c r="AG95" i="31"/>
  <c r="AE95" i="31"/>
  <c r="AC95" i="31"/>
  <c r="AA95" i="31"/>
  <c r="Y95" i="31"/>
  <c r="W95" i="31"/>
  <c r="U95" i="31"/>
  <c r="S95" i="31"/>
  <c r="Q95" i="31"/>
  <c r="O95" i="31"/>
  <c r="M95" i="31"/>
  <c r="K95" i="31"/>
  <c r="I95" i="31"/>
  <c r="G95" i="31"/>
  <c r="AS94" i="31"/>
  <c r="AM94" i="31"/>
  <c r="AK94" i="31"/>
  <c r="AI94" i="31"/>
  <c r="AG94" i="31"/>
  <c r="AE94" i="31"/>
  <c r="AC94" i="31"/>
  <c r="AA94" i="31"/>
  <c r="Y94" i="31"/>
  <c r="W94" i="31"/>
  <c r="U94" i="31"/>
  <c r="S94" i="31"/>
  <c r="Q94" i="31"/>
  <c r="O94" i="31"/>
  <c r="M94" i="31"/>
  <c r="K94" i="31"/>
  <c r="I94" i="31"/>
  <c r="G94" i="31"/>
  <c r="AS93" i="31"/>
  <c r="AM93" i="31"/>
  <c r="AK93" i="31"/>
  <c r="AI93" i="31"/>
  <c r="AG93" i="31"/>
  <c r="AE93" i="31"/>
  <c r="AC93" i="31"/>
  <c r="AA93" i="31"/>
  <c r="Y93" i="31"/>
  <c r="W93" i="31"/>
  <c r="U93" i="31"/>
  <c r="S93" i="31"/>
  <c r="Q93" i="31"/>
  <c r="O93" i="31"/>
  <c r="M93" i="31"/>
  <c r="K93" i="31"/>
  <c r="I93" i="31"/>
  <c r="G93" i="31"/>
  <c r="AS92" i="31"/>
  <c r="AM92" i="31"/>
  <c r="AK92" i="31"/>
  <c r="AI92" i="31"/>
  <c r="AG92" i="31"/>
  <c r="AE92" i="31"/>
  <c r="AC92" i="31"/>
  <c r="AA92" i="31"/>
  <c r="Y92" i="31"/>
  <c r="W92" i="31"/>
  <c r="U92" i="31"/>
  <c r="S92" i="31"/>
  <c r="Q92" i="31"/>
  <c r="O92" i="31"/>
  <c r="M92" i="31"/>
  <c r="K92" i="31"/>
  <c r="I92" i="31"/>
  <c r="G92" i="31"/>
  <c r="AS91" i="31"/>
  <c r="AM91" i="31"/>
  <c r="AK91" i="31"/>
  <c r="AI91" i="31"/>
  <c r="AG91" i="31"/>
  <c r="AE91" i="31"/>
  <c r="AC91" i="31"/>
  <c r="AA91" i="31"/>
  <c r="Y91" i="31"/>
  <c r="W91" i="31"/>
  <c r="U91" i="31"/>
  <c r="S91" i="31"/>
  <c r="Q91" i="31"/>
  <c r="O91" i="31"/>
  <c r="M91" i="31"/>
  <c r="K91" i="31"/>
  <c r="I91" i="31"/>
  <c r="G91" i="31"/>
  <c r="AS90" i="31"/>
  <c r="AM90" i="31"/>
  <c r="AK90" i="31"/>
  <c r="AI90" i="31"/>
  <c r="AG90" i="31"/>
  <c r="AE90" i="31"/>
  <c r="AC90" i="31"/>
  <c r="AA90" i="31"/>
  <c r="Y90" i="31"/>
  <c r="W90" i="31"/>
  <c r="U90" i="31"/>
  <c r="S90" i="31"/>
  <c r="Q90" i="31"/>
  <c r="O90" i="31"/>
  <c r="M90" i="31"/>
  <c r="K90" i="31"/>
  <c r="I90" i="31"/>
  <c r="G90" i="31"/>
  <c r="AS89" i="31"/>
  <c r="AM89" i="31"/>
  <c r="AK89" i="31"/>
  <c r="AI89" i="31"/>
  <c r="AG89" i="31"/>
  <c r="AE89" i="31"/>
  <c r="AC89" i="31"/>
  <c r="AA89" i="31"/>
  <c r="Y89" i="31"/>
  <c r="W89" i="31"/>
  <c r="U89" i="31"/>
  <c r="S89" i="31"/>
  <c r="Q89" i="31"/>
  <c r="O89" i="31"/>
  <c r="M89" i="31"/>
  <c r="K89" i="31"/>
  <c r="I89" i="31"/>
  <c r="G89" i="31"/>
  <c r="AS88" i="31"/>
  <c r="AM88" i="31"/>
  <c r="AK88" i="31"/>
  <c r="AI88" i="31"/>
  <c r="AG88" i="31"/>
  <c r="AE88" i="31"/>
  <c r="AC88" i="31"/>
  <c r="AA88" i="31"/>
  <c r="Y88" i="31"/>
  <c r="W88" i="31"/>
  <c r="U88" i="31"/>
  <c r="S88" i="31"/>
  <c r="Q88" i="31"/>
  <c r="O88" i="31"/>
  <c r="M88" i="31"/>
  <c r="K88" i="31"/>
  <c r="I88" i="31"/>
  <c r="G88" i="31"/>
  <c r="AS87" i="31"/>
  <c r="AM87" i="31"/>
  <c r="AK87" i="31"/>
  <c r="AI87" i="31"/>
  <c r="AG87" i="31"/>
  <c r="AE87" i="31"/>
  <c r="AC87" i="31"/>
  <c r="AA87" i="31"/>
  <c r="Y87" i="31"/>
  <c r="W87" i="31"/>
  <c r="U87" i="31"/>
  <c r="S87" i="31"/>
  <c r="Q87" i="31"/>
  <c r="O87" i="31"/>
  <c r="M87" i="31"/>
  <c r="K87" i="31"/>
  <c r="I87" i="31"/>
  <c r="G87" i="31"/>
  <c r="AS86" i="31"/>
  <c r="AM86" i="31"/>
  <c r="AK86" i="31"/>
  <c r="AI86" i="31"/>
  <c r="AG86" i="31"/>
  <c r="AE86" i="31"/>
  <c r="AC86" i="31"/>
  <c r="AA86" i="31"/>
  <c r="Y86" i="31"/>
  <c r="W86" i="31"/>
  <c r="U86" i="31"/>
  <c r="S86" i="31"/>
  <c r="Q86" i="31"/>
  <c r="O86" i="31"/>
  <c r="M86" i="31"/>
  <c r="K86" i="31"/>
  <c r="I86" i="31"/>
  <c r="G86" i="31"/>
  <c r="AS85" i="31"/>
  <c r="AM85" i="31"/>
  <c r="AK85" i="31"/>
  <c r="AI85" i="31"/>
  <c r="AG85" i="31"/>
  <c r="AE85" i="31"/>
  <c r="AC85" i="31"/>
  <c r="AA85" i="31"/>
  <c r="Y85" i="31"/>
  <c r="W85" i="31"/>
  <c r="U85" i="31"/>
  <c r="S85" i="31"/>
  <c r="Q85" i="31"/>
  <c r="O85" i="31"/>
  <c r="M85" i="31"/>
  <c r="K85" i="31"/>
  <c r="I85" i="31"/>
  <c r="G85" i="31"/>
  <c r="AS84" i="31"/>
  <c r="AM84" i="31"/>
  <c r="AK84" i="31"/>
  <c r="AI84" i="31"/>
  <c r="AG84" i="31"/>
  <c r="AE84" i="31"/>
  <c r="AC84" i="31"/>
  <c r="AA84" i="31"/>
  <c r="Y84" i="31"/>
  <c r="W84" i="31"/>
  <c r="U84" i="31"/>
  <c r="S84" i="31"/>
  <c r="Q84" i="31"/>
  <c r="O84" i="31"/>
  <c r="M84" i="31"/>
  <c r="K84" i="31"/>
  <c r="I84" i="31"/>
  <c r="G84" i="31"/>
  <c r="AS83" i="31"/>
  <c r="AM83" i="31"/>
  <c r="AK83" i="31"/>
  <c r="AI83" i="31"/>
  <c r="AG83" i="31"/>
  <c r="AE83" i="31"/>
  <c r="AC83" i="31"/>
  <c r="AA83" i="31"/>
  <c r="Y83" i="31"/>
  <c r="W83" i="31"/>
  <c r="U83" i="31"/>
  <c r="S83" i="31"/>
  <c r="Q83" i="31"/>
  <c r="O83" i="31"/>
  <c r="M83" i="31"/>
  <c r="K83" i="31"/>
  <c r="I83" i="31"/>
  <c r="G83" i="31"/>
  <c r="AS82" i="31"/>
  <c r="AM82" i="31"/>
  <c r="AK82" i="31"/>
  <c r="AI82" i="31"/>
  <c r="AG82" i="31"/>
  <c r="AE82" i="31"/>
  <c r="AC82" i="31"/>
  <c r="AA82" i="31"/>
  <c r="Y82" i="31"/>
  <c r="W82" i="31"/>
  <c r="U82" i="31"/>
  <c r="S82" i="31"/>
  <c r="Q82" i="31"/>
  <c r="O82" i="31"/>
  <c r="M82" i="31"/>
  <c r="K82" i="31"/>
  <c r="I82" i="31"/>
  <c r="G82" i="31"/>
  <c r="AS81" i="31"/>
  <c r="AM81" i="31"/>
  <c r="AK81" i="31"/>
  <c r="AI81" i="31"/>
  <c r="AG81" i="31"/>
  <c r="AE81" i="31"/>
  <c r="AC81" i="31"/>
  <c r="AA81" i="31"/>
  <c r="Y81" i="31"/>
  <c r="W81" i="31"/>
  <c r="U81" i="31"/>
  <c r="S81" i="31"/>
  <c r="Q81" i="31"/>
  <c r="O81" i="31"/>
  <c r="M81" i="31"/>
  <c r="K81" i="31"/>
  <c r="I81" i="31"/>
  <c r="G81" i="31"/>
  <c r="AS80" i="31"/>
  <c r="AM80" i="31"/>
  <c r="AK80" i="31"/>
  <c r="AI80" i="31"/>
  <c r="AG80" i="31"/>
  <c r="AE80" i="31"/>
  <c r="AC80" i="31"/>
  <c r="AA80" i="31"/>
  <c r="Y80" i="31"/>
  <c r="W80" i="31"/>
  <c r="U80" i="31"/>
  <c r="S80" i="31"/>
  <c r="Q80" i="31"/>
  <c r="O80" i="31"/>
  <c r="M80" i="31"/>
  <c r="K80" i="31"/>
  <c r="I80" i="31"/>
  <c r="G80" i="31"/>
  <c r="AS79" i="31"/>
  <c r="AM79" i="31"/>
  <c r="AK79" i="31"/>
  <c r="AI79" i="31"/>
  <c r="AG79" i="31"/>
  <c r="AE79" i="31"/>
  <c r="AC79" i="31"/>
  <c r="AA79" i="31"/>
  <c r="Y79" i="31"/>
  <c r="W79" i="31"/>
  <c r="U79" i="31"/>
  <c r="S79" i="31"/>
  <c r="Q79" i="31"/>
  <c r="O79" i="31"/>
  <c r="M79" i="31"/>
  <c r="K79" i="31"/>
  <c r="I79" i="31"/>
  <c r="G79" i="31"/>
  <c r="AS78" i="31"/>
  <c r="AM78" i="31"/>
  <c r="AK78" i="31"/>
  <c r="AI78" i="31"/>
  <c r="AG78" i="31"/>
  <c r="AE78" i="31"/>
  <c r="AC78" i="31"/>
  <c r="AA78" i="31"/>
  <c r="Y78" i="31"/>
  <c r="W78" i="31"/>
  <c r="U78" i="31"/>
  <c r="S78" i="31"/>
  <c r="Q78" i="31"/>
  <c r="O78" i="31"/>
  <c r="M78" i="31"/>
  <c r="K78" i="31"/>
  <c r="I78" i="31"/>
  <c r="G78" i="31"/>
  <c r="AS77" i="31"/>
  <c r="AM77" i="31"/>
  <c r="AK77" i="31"/>
  <c r="AI77" i="31"/>
  <c r="AG77" i="31"/>
  <c r="AE77" i="31"/>
  <c r="AC77" i="31"/>
  <c r="AA77" i="31"/>
  <c r="Y77" i="31"/>
  <c r="W77" i="31"/>
  <c r="U77" i="31"/>
  <c r="S77" i="31"/>
  <c r="Q77" i="31"/>
  <c r="O77" i="31"/>
  <c r="M77" i="31"/>
  <c r="K77" i="31"/>
  <c r="I77" i="31"/>
  <c r="G77" i="31"/>
  <c r="AS76" i="31"/>
  <c r="AM76" i="31"/>
  <c r="AK76" i="31"/>
  <c r="AI76" i="31"/>
  <c r="AG76" i="31"/>
  <c r="AE76" i="31"/>
  <c r="AC76" i="31"/>
  <c r="AA76" i="31"/>
  <c r="Y76" i="31"/>
  <c r="W76" i="31"/>
  <c r="U76" i="31"/>
  <c r="S76" i="31"/>
  <c r="Q76" i="31"/>
  <c r="O76" i="31"/>
  <c r="M76" i="31"/>
  <c r="K76" i="31"/>
  <c r="I76" i="31"/>
  <c r="G76" i="31"/>
  <c r="AS75" i="31"/>
  <c r="AM75" i="31"/>
  <c r="AK75" i="31"/>
  <c r="AI75" i="31"/>
  <c r="AG75" i="31"/>
  <c r="AE75" i="31"/>
  <c r="AC75" i="31"/>
  <c r="AA75" i="31"/>
  <c r="Y75" i="31"/>
  <c r="W75" i="31"/>
  <c r="U75" i="31"/>
  <c r="S75" i="31"/>
  <c r="Q75" i="31"/>
  <c r="O75" i="31"/>
  <c r="M75" i="31"/>
  <c r="K75" i="31"/>
  <c r="I75" i="31"/>
  <c r="G75" i="31"/>
  <c r="AS74" i="31"/>
  <c r="AM74" i="31"/>
  <c r="AK74" i="31"/>
  <c r="AI74" i="31"/>
  <c r="AG74" i="31"/>
  <c r="AE74" i="31"/>
  <c r="AC74" i="31"/>
  <c r="AA74" i="31"/>
  <c r="Y74" i="31"/>
  <c r="W74" i="31"/>
  <c r="U74" i="31"/>
  <c r="S74" i="31"/>
  <c r="Q74" i="31"/>
  <c r="O74" i="31"/>
  <c r="M74" i="31"/>
  <c r="K74" i="31"/>
  <c r="I74" i="31"/>
  <c r="G74" i="31"/>
  <c r="AS73" i="31"/>
  <c r="AM73" i="31"/>
  <c r="AK73" i="31"/>
  <c r="AI73" i="31"/>
  <c r="AG73" i="31"/>
  <c r="AE73" i="31"/>
  <c r="AC73" i="31"/>
  <c r="AA73" i="31"/>
  <c r="Y73" i="31"/>
  <c r="W73" i="31"/>
  <c r="U73" i="31"/>
  <c r="S73" i="31"/>
  <c r="Q73" i="31"/>
  <c r="O73" i="31"/>
  <c r="M73" i="31"/>
  <c r="K73" i="31"/>
  <c r="I73" i="31"/>
  <c r="G73" i="31"/>
  <c r="AS72" i="31"/>
  <c r="AM72" i="31"/>
  <c r="AK72" i="31"/>
  <c r="AI72" i="31"/>
  <c r="AG72" i="31"/>
  <c r="AE72" i="31"/>
  <c r="AC72" i="31"/>
  <c r="AA72" i="31"/>
  <c r="Y72" i="31"/>
  <c r="W72" i="31"/>
  <c r="U72" i="31"/>
  <c r="S72" i="31"/>
  <c r="Q72" i="31"/>
  <c r="O72" i="31"/>
  <c r="M72" i="31"/>
  <c r="K72" i="31"/>
  <c r="I72" i="31"/>
  <c r="G72" i="31"/>
  <c r="AS71" i="31"/>
  <c r="AM71" i="31"/>
  <c r="AK71" i="31"/>
  <c r="AI71" i="31"/>
  <c r="AG71" i="31"/>
  <c r="AE71" i="31"/>
  <c r="AC71" i="31"/>
  <c r="AA71" i="31"/>
  <c r="Y71" i="31"/>
  <c r="W71" i="31"/>
  <c r="U71" i="31"/>
  <c r="S71" i="31"/>
  <c r="Q71" i="31"/>
  <c r="O71" i="31"/>
  <c r="M71" i="31"/>
  <c r="K71" i="31"/>
  <c r="I71" i="31"/>
  <c r="G71" i="31"/>
  <c r="AS70" i="31"/>
  <c r="AM70" i="31"/>
  <c r="AK70" i="31"/>
  <c r="AI70" i="31"/>
  <c r="AG70" i="31"/>
  <c r="AE70" i="31"/>
  <c r="AC70" i="31"/>
  <c r="AA70" i="31"/>
  <c r="Y70" i="31"/>
  <c r="W70" i="31"/>
  <c r="U70" i="31"/>
  <c r="S70" i="31"/>
  <c r="Q70" i="31"/>
  <c r="O70" i="31"/>
  <c r="M70" i="31"/>
  <c r="K70" i="31"/>
  <c r="I70" i="31"/>
  <c r="G70" i="31"/>
  <c r="AS69" i="31"/>
  <c r="AM69" i="31"/>
  <c r="AK69" i="31"/>
  <c r="AI69" i="31"/>
  <c r="AG69" i="31"/>
  <c r="AE69" i="31"/>
  <c r="AC69" i="31"/>
  <c r="AA69" i="31"/>
  <c r="Y69" i="31"/>
  <c r="W69" i="31"/>
  <c r="U69" i="31"/>
  <c r="S69" i="31"/>
  <c r="Q69" i="31"/>
  <c r="O69" i="31"/>
  <c r="M69" i="31"/>
  <c r="K69" i="31"/>
  <c r="I69" i="31"/>
  <c r="G69" i="31"/>
  <c r="AS68" i="31"/>
  <c r="AM68" i="31"/>
  <c r="AK68" i="31"/>
  <c r="AI68" i="31"/>
  <c r="AG68" i="31"/>
  <c r="AE68" i="31"/>
  <c r="AC68" i="31"/>
  <c r="AA68" i="31"/>
  <c r="Y68" i="31"/>
  <c r="W68" i="31"/>
  <c r="U68" i="31"/>
  <c r="S68" i="31"/>
  <c r="Q68" i="31"/>
  <c r="O68" i="31"/>
  <c r="M68" i="31"/>
  <c r="K68" i="31"/>
  <c r="I68" i="31"/>
  <c r="G68" i="31"/>
  <c r="AS67" i="31"/>
  <c r="AM67" i="31"/>
  <c r="AK67" i="31"/>
  <c r="AI67" i="31"/>
  <c r="AG67" i="31"/>
  <c r="AE67" i="31"/>
  <c r="AC67" i="31"/>
  <c r="AA67" i="31"/>
  <c r="Y67" i="31"/>
  <c r="W67" i="31"/>
  <c r="U67" i="31"/>
  <c r="S67" i="31"/>
  <c r="Q67" i="31"/>
  <c r="O67" i="31"/>
  <c r="M67" i="31"/>
  <c r="K67" i="31"/>
  <c r="I67" i="31"/>
  <c r="G67" i="31"/>
  <c r="AS66" i="31"/>
  <c r="AM66" i="31"/>
  <c r="AK66" i="31"/>
  <c r="AI66" i="31"/>
  <c r="AG66" i="31"/>
  <c r="AE66" i="31"/>
  <c r="AC66" i="31"/>
  <c r="AA66" i="31"/>
  <c r="Y66" i="31"/>
  <c r="W66" i="31"/>
  <c r="U66" i="31"/>
  <c r="S66" i="31"/>
  <c r="Q66" i="31"/>
  <c r="O66" i="31"/>
  <c r="M66" i="31"/>
  <c r="K66" i="31"/>
  <c r="I66" i="31"/>
  <c r="G66" i="31"/>
  <c r="AS65" i="31"/>
  <c r="AM65" i="31"/>
  <c r="AK65" i="31"/>
  <c r="AI65" i="31"/>
  <c r="AG65" i="31"/>
  <c r="AE65" i="31"/>
  <c r="AC65" i="31"/>
  <c r="AA65" i="31"/>
  <c r="Y65" i="31"/>
  <c r="W65" i="31"/>
  <c r="U65" i="31"/>
  <c r="S65" i="31"/>
  <c r="Q65" i="31"/>
  <c r="O65" i="31"/>
  <c r="M65" i="31"/>
  <c r="K65" i="31"/>
  <c r="I65" i="31"/>
  <c r="G65" i="31"/>
  <c r="AS64" i="31"/>
  <c r="AM64" i="31"/>
  <c r="AK64" i="31"/>
  <c r="AI64" i="31"/>
  <c r="AG64" i="31"/>
  <c r="AE64" i="31"/>
  <c r="AC64" i="31"/>
  <c r="AA64" i="31"/>
  <c r="Y64" i="31"/>
  <c r="W64" i="31"/>
  <c r="U64" i="31"/>
  <c r="S64" i="31"/>
  <c r="Q64" i="31"/>
  <c r="O64" i="31"/>
  <c r="M64" i="31"/>
  <c r="K64" i="31"/>
  <c r="I64" i="31"/>
  <c r="G64" i="31"/>
  <c r="AS63" i="31"/>
  <c r="AM63" i="31"/>
  <c r="AK63" i="31"/>
  <c r="AI63" i="31"/>
  <c r="AG63" i="31"/>
  <c r="AE63" i="31"/>
  <c r="AC63" i="31"/>
  <c r="AA63" i="31"/>
  <c r="Y63" i="31"/>
  <c r="W63" i="31"/>
  <c r="U63" i="31"/>
  <c r="S63" i="31"/>
  <c r="Q63" i="31"/>
  <c r="O63" i="31"/>
  <c r="M63" i="31"/>
  <c r="K63" i="31"/>
  <c r="I63" i="31"/>
  <c r="G63" i="31"/>
  <c r="AS62" i="31"/>
  <c r="AM62" i="31"/>
  <c r="AK62" i="31"/>
  <c r="AI62" i="31"/>
  <c r="AG62" i="31"/>
  <c r="AE62" i="31"/>
  <c r="AC62" i="31"/>
  <c r="AA62" i="31"/>
  <c r="Y62" i="31"/>
  <c r="W62" i="31"/>
  <c r="U62" i="31"/>
  <c r="S62" i="31"/>
  <c r="Q62" i="31"/>
  <c r="O62" i="31"/>
  <c r="M62" i="31"/>
  <c r="K62" i="31"/>
  <c r="I62" i="31"/>
  <c r="G62" i="31"/>
  <c r="AS61" i="31"/>
  <c r="AM61" i="31"/>
  <c r="AK61" i="31"/>
  <c r="AI61" i="31"/>
  <c r="AG61" i="31"/>
  <c r="AE61" i="31"/>
  <c r="AC61" i="31"/>
  <c r="AA61" i="31"/>
  <c r="Y61" i="31"/>
  <c r="W61" i="31"/>
  <c r="U61" i="31"/>
  <c r="S61" i="31"/>
  <c r="Q61" i="31"/>
  <c r="O61" i="31"/>
  <c r="M61" i="31"/>
  <c r="K61" i="31"/>
  <c r="I61" i="31"/>
  <c r="G61" i="31"/>
  <c r="AS60" i="31"/>
  <c r="AM60" i="31"/>
  <c r="AK60" i="31"/>
  <c r="AI60" i="31"/>
  <c r="AG60" i="31"/>
  <c r="AE60" i="31"/>
  <c r="AC60" i="31"/>
  <c r="AA60" i="31"/>
  <c r="Y60" i="31"/>
  <c r="W60" i="31"/>
  <c r="U60" i="31"/>
  <c r="S60" i="31"/>
  <c r="Q60" i="31"/>
  <c r="O60" i="31"/>
  <c r="M60" i="31"/>
  <c r="K60" i="31"/>
  <c r="I60" i="31"/>
  <c r="G60" i="31"/>
  <c r="AS59" i="31"/>
  <c r="AM59" i="31"/>
  <c r="AK59" i="31"/>
  <c r="AI59" i="31"/>
  <c r="AG59" i="31"/>
  <c r="AE59" i="31"/>
  <c r="AC59" i="31"/>
  <c r="AA59" i="31"/>
  <c r="Y59" i="31"/>
  <c r="W59" i="31"/>
  <c r="U59" i="31"/>
  <c r="S59" i="31"/>
  <c r="Q59" i="31"/>
  <c r="O59" i="31"/>
  <c r="M59" i="31"/>
  <c r="K59" i="31"/>
  <c r="I59" i="31"/>
  <c r="G59" i="31"/>
  <c r="AS58" i="31"/>
  <c r="AM58" i="31"/>
  <c r="AK58" i="31"/>
  <c r="AI58" i="31"/>
  <c r="AG58" i="31"/>
  <c r="AE58" i="31"/>
  <c r="AC58" i="31"/>
  <c r="AA58" i="31"/>
  <c r="Y58" i="31"/>
  <c r="W58" i="31"/>
  <c r="U58" i="31"/>
  <c r="S58" i="31"/>
  <c r="Q58" i="31"/>
  <c r="O58" i="31"/>
  <c r="M58" i="31"/>
  <c r="K58" i="31"/>
  <c r="I58" i="31"/>
  <c r="G58" i="31"/>
  <c r="AS57" i="31"/>
  <c r="AM57" i="31"/>
  <c r="AK57" i="31"/>
  <c r="AI57" i="31"/>
  <c r="AG57" i="31"/>
  <c r="AE57" i="31"/>
  <c r="AC57" i="31"/>
  <c r="AA57" i="31"/>
  <c r="Y57" i="31"/>
  <c r="W57" i="31"/>
  <c r="U57" i="31"/>
  <c r="S57" i="31"/>
  <c r="Q57" i="31"/>
  <c r="O57" i="31"/>
  <c r="M57" i="31"/>
  <c r="K57" i="31"/>
  <c r="I57" i="31"/>
  <c r="G57" i="31"/>
  <c r="AS56" i="31"/>
  <c r="AM56" i="31"/>
  <c r="AK56" i="31"/>
  <c r="AI56" i="31"/>
  <c r="AG56" i="31"/>
  <c r="AE56" i="31"/>
  <c r="AC56" i="31"/>
  <c r="AA56" i="31"/>
  <c r="Y56" i="31"/>
  <c r="W56" i="31"/>
  <c r="U56" i="31"/>
  <c r="S56" i="31"/>
  <c r="Q56" i="31"/>
  <c r="O56" i="31"/>
  <c r="M56" i="31"/>
  <c r="K56" i="31"/>
  <c r="I56" i="31"/>
  <c r="G56" i="31"/>
  <c r="AS55" i="31"/>
  <c r="AM55" i="31"/>
  <c r="AK55" i="31"/>
  <c r="AI55" i="31"/>
  <c r="AG55" i="31"/>
  <c r="AE55" i="31"/>
  <c r="AC55" i="31"/>
  <c r="AA55" i="31"/>
  <c r="Y55" i="31"/>
  <c r="W55" i="31"/>
  <c r="U55" i="31"/>
  <c r="S55" i="31"/>
  <c r="Q55" i="31"/>
  <c r="O55" i="31"/>
  <c r="M55" i="31"/>
  <c r="K55" i="31"/>
  <c r="I55" i="31"/>
  <c r="G55" i="31"/>
  <c r="AS54" i="31"/>
  <c r="AM54" i="31"/>
  <c r="AK54" i="31"/>
  <c r="AI54" i="31"/>
  <c r="AG54" i="31"/>
  <c r="AE54" i="31"/>
  <c r="AC54" i="31"/>
  <c r="AA54" i="31"/>
  <c r="Y54" i="31"/>
  <c r="W54" i="31"/>
  <c r="U54" i="31"/>
  <c r="S54" i="31"/>
  <c r="Q54" i="31"/>
  <c r="O54" i="31"/>
  <c r="M54" i="31"/>
  <c r="K54" i="31"/>
  <c r="I54" i="31"/>
  <c r="G54" i="31"/>
  <c r="AS53" i="31"/>
  <c r="AM53" i="31"/>
  <c r="AK53" i="31"/>
  <c r="AI53" i="31"/>
  <c r="AG53" i="31"/>
  <c r="AE53" i="31"/>
  <c r="AC53" i="31"/>
  <c r="AA53" i="31"/>
  <c r="Y53" i="31"/>
  <c r="W53" i="31"/>
  <c r="U53" i="31"/>
  <c r="S53" i="31"/>
  <c r="Q53" i="31"/>
  <c r="O53" i="31"/>
  <c r="M53" i="31"/>
  <c r="K53" i="31"/>
  <c r="I53" i="31"/>
  <c r="G53" i="31"/>
  <c r="AS52" i="31"/>
  <c r="AM52" i="31"/>
  <c r="AK52" i="31"/>
  <c r="AI52" i="31"/>
  <c r="AG52" i="31"/>
  <c r="AE52" i="31"/>
  <c r="AC52" i="31"/>
  <c r="AA52" i="31"/>
  <c r="Y52" i="31"/>
  <c r="W52" i="31"/>
  <c r="U52" i="31"/>
  <c r="S52" i="31"/>
  <c r="Q52" i="31"/>
  <c r="O52" i="31"/>
  <c r="M52" i="31"/>
  <c r="K52" i="31"/>
  <c r="I52" i="31"/>
  <c r="G52" i="31"/>
  <c r="AS51" i="31"/>
  <c r="AM51" i="31"/>
  <c r="AK51" i="31"/>
  <c r="AI51" i="31"/>
  <c r="AG51" i="31"/>
  <c r="AE51" i="31"/>
  <c r="AC51" i="31"/>
  <c r="AA51" i="31"/>
  <c r="Y51" i="31"/>
  <c r="W51" i="31"/>
  <c r="U51" i="31"/>
  <c r="S51" i="31"/>
  <c r="Q51" i="31"/>
  <c r="O51" i="31"/>
  <c r="M51" i="31"/>
  <c r="K51" i="31"/>
  <c r="I51" i="31"/>
  <c r="G51" i="31"/>
  <c r="AS50" i="31"/>
  <c r="AM50" i="31"/>
  <c r="AK50" i="31"/>
  <c r="AI50" i="31"/>
  <c r="AG50" i="31"/>
  <c r="AE50" i="31"/>
  <c r="AC50" i="31"/>
  <c r="AA50" i="31"/>
  <c r="Y50" i="31"/>
  <c r="W50" i="31"/>
  <c r="U50" i="31"/>
  <c r="S50" i="31"/>
  <c r="Q50" i="31"/>
  <c r="O50" i="31"/>
  <c r="M50" i="31"/>
  <c r="K50" i="31"/>
  <c r="I50" i="31"/>
  <c r="G50" i="31"/>
  <c r="AS49" i="31"/>
  <c r="AM49" i="31"/>
  <c r="AK49" i="31"/>
  <c r="AI49" i="31"/>
  <c r="AG49" i="31"/>
  <c r="AE49" i="31"/>
  <c r="AC49" i="31"/>
  <c r="AA49" i="31"/>
  <c r="Y49" i="31"/>
  <c r="W49" i="31"/>
  <c r="U49" i="31"/>
  <c r="S49" i="31"/>
  <c r="Q49" i="31"/>
  <c r="O49" i="31"/>
  <c r="M49" i="31"/>
  <c r="K49" i="31"/>
  <c r="I49" i="31"/>
  <c r="G49" i="31"/>
  <c r="AS48" i="31"/>
  <c r="AM48" i="31"/>
  <c r="AK48" i="31"/>
  <c r="AI48" i="31"/>
  <c r="AG48" i="31"/>
  <c r="AE48" i="31"/>
  <c r="AC48" i="31"/>
  <c r="AA48" i="31"/>
  <c r="Y48" i="31"/>
  <c r="W48" i="31"/>
  <c r="U48" i="31"/>
  <c r="S48" i="31"/>
  <c r="Q48" i="31"/>
  <c r="O48" i="31"/>
  <c r="M48" i="31"/>
  <c r="K48" i="31"/>
  <c r="I48" i="31"/>
  <c r="G48" i="31"/>
  <c r="AS47" i="31"/>
  <c r="AM47" i="31"/>
  <c r="AK47" i="31"/>
  <c r="AI47" i="31"/>
  <c r="AG47" i="31"/>
  <c r="AE47" i="31"/>
  <c r="AC47" i="31"/>
  <c r="AA47" i="31"/>
  <c r="Y47" i="31"/>
  <c r="W47" i="31"/>
  <c r="U47" i="31"/>
  <c r="S47" i="31"/>
  <c r="Q47" i="31"/>
  <c r="O47" i="31"/>
  <c r="M47" i="31"/>
  <c r="K47" i="31"/>
  <c r="I47" i="31"/>
  <c r="G47" i="31"/>
  <c r="AS46" i="31"/>
  <c r="AM46" i="31"/>
  <c r="AK46" i="31"/>
  <c r="AI46" i="31"/>
  <c r="AG46" i="31"/>
  <c r="AE46" i="31"/>
  <c r="AC46" i="31"/>
  <c r="AA46" i="31"/>
  <c r="Y46" i="31"/>
  <c r="W46" i="31"/>
  <c r="U46" i="31"/>
  <c r="S46" i="31"/>
  <c r="Q46" i="31"/>
  <c r="O46" i="31"/>
  <c r="M46" i="31"/>
  <c r="K46" i="31"/>
  <c r="I46" i="31"/>
  <c r="G46" i="31"/>
  <c r="AS45" i="31"/>
  <c r="AM45" i="31"/>
  <c r="AK45" i="31"/>
  <c r="AI45" i="31"/>
  <c r="AG45" i="31"/>
  <c r="AE45" i="31"/>
  <c r="AC45" i="31"/>
  <c r="AA45" i="31"/>
  <c r="Y45" i="31"/>
  <c r="W45" i="31"/>
  <c r="U45" i="31"/>
  <c r="S45" i="31"/>
  <c r="Q45" i="31"/>
  <c r="O45" i="31"/>
  <c r="M45" i="31"/>
  <c r="K45" i="31"/>
  <c r="I45" i="31"/>
  <c r="G45" i="31"/>
  <c r="AS44" i="31"/>
  <c r="AM44" i="31"/>
  <c r="AK44" i="31"/>
  <c r="AI44" i="31"/>
  <c r="AG44" i="31"/>
  <c r="AE44" i="31"/>
  <c r="AC44" i="31"/>
  <c r="AA44" i="31"/>
  <c r="Y44" i="31"/>
  <c r="W44" i="31"/>
  <c r="U44" i="31"/>
  <c r="S44" i="31"/>
  <c r="Q44" i="31"/>
  <c r="O44" i="31"/>
  <c r="M44" i="31"/>
  <c r="K44" i="31"/>
  <c r="I44" i="31"/>
  <c r="G44" i="31"/>
  <c r="AS43" i="31"/>
  <c r="AM43" i="31"/>
  <c r="AK43" i="31"/>
  <c r="AI43" i="31"/>
  <c r="AG43" i="31"/>
  <c r="AE43" i="31"/>
  <c r="AC43" i="31"/>
  <c r="AA43" i="31"/>
  <c r="Y43" i="31"/>
  <c r="W43" i="31"/>
  <c r="U43" i="31"/>
  <c r="S43" i="31"/>
  <c r="Q43" i="31"/>
  <c r="O43" i="31"/>
  <c r="M43" i="31"/>
  <c r="K43" i="31"/>
  <c r="I43" i="31"/>
  <c r="G43" i="31"/>
  <c r="AS42" i="31"/>
  <c r="AM42" i="31"/>
  <c r="AK42" i="31"/>
  <c r="AI42" i="31"/>
  <c r="AG42" i="31"/>
  <c r="AE42" i="31"/>
  <c r="AC42" i="31"/>
  <c r="AA42" i="31"/>
  <c r="Y42" i="31"/>
  <c r="W42" i="31"/>
  <c r="U42" i="31"/>
  <c r="S42" i="31"/>
  <c r="Q42" i="31"/>
  <c r="O42" i="31"/>
  <c r="M42" i="31"/>
  <c r="K42" i="31"/>
  <c r="I42" i="31"/>
  <c r="G42" i="31"/>
  <c r="AS41" i="31"/>
  <c r="AM41" i="31"/>
  <c r="AK41" i="31"/>
  <c r="AI41" i="31"/>
  <c r="AG41" i="31"/>
  <c r="AE41" i="31"/>
  <c r="AC41" i="31"/>
  <c r="AA41" i="31"/>
  <c r="Y41" i="31"/>
  <c r="W41" i="31"/>
  <c r="U41" i="31"/>
  <c r="S41" i="31"/>
  <c r="Q41" i="31"/>
  <c r="O41" i="31"/>
  <c r="M41" i="31"/>
  <c r="K41" i="31"/>
  <c r="I41" i="31"/>
  <c r="G41" i="31"/>
  <c r="AS40" i="31"/>
  <c r="AM40" i="31"/>
  <c r="AK40" i="31"/>
  <c r="AI40" i="31"/>
  <c r="AG40" i="31"/>
  <c r="AE40" i="31"/>
  <c r="AC40" i="31"/>
  <c r="AA40" i="31"/>
  <c r="Y40" i="31"/>
  <c r="W40" i="31"/>
  <c r="U40" i="31"/>
  <c r="S40" i="31"/>
  <c r="Q40" i="31"/>
  <c r="O40" i="31"/>
  <c r="M40" i="31"/>
  <c r="K40" i="31"/>
  <c r="I40" i="31"/>
  <c r="G40" i="31"/>
  <c r="AS39" i="31"/>
  <c r="AM39" i="31"/>
  <c r="AK39" i="31"/>
  <c r="AI39" i="31"/>
  <c r="AG39" i="31"/>
  <c r="AE39" i="31"/>
  <c r="AC39" i="31"/>
  <c r="AA39" i="31"/>
  <c r="Y39" i="31"/>
  <c r="W39" i="31"/>
  <c r="U39" i="31"/>
  <c r="S39" i="31"/>
  <c r="Q39" i="31"/>
  <c r="O39" i="31"/>
  <c r="M39" i="31"/>
  <c r="K39" i="31"/>
  <c r="I39" i="31"/>
  <c r="G39" i="31"/>
  <c r="AS38" i="31"/>
  <c r="AM38" i="31"/>
  <c r="AK38" i="31"/>
  <c r="AI38" i="31"/>
  <c r="AG38" i="31"/>
  <c r="AE38" i="31"/>
  <c r="AC38" i="31"/>
  <c r="AA38" i="31"/>
  <c r="Y38" i="31"/>
  <c r="W38" i="31"/>
  <c r="U38" i="31"/>
  <c r="S38" i="31"/>
  <c r="Q38" i="31"/>
  <c r="O38" i="31"/>
  <c r="M38" i="31"/>
  <c r="K38" i="31"/>
  <c r="I38" i="31"/>
  <c r="G38" i="31"/>
  <c r="AS37" i="31"/>
  <c r="AM37" i="31"/>
  <c r="AK37" i="31"/>
  <c r="AI37" i="31"/>
  <c r="AG37" i="31"/>
  <c r="AE37" i="31"/>
  <c r="AC37" i="31"/>
  <c r="AA37" i="31"/>
  <c r="Y37" i="31"/>
  <c r="W37" i="31"/>
  <c r="U37" i="31"/>
  <c r="S37" i="31"/>
  <c r="Q37" i="31"/>
  <c r="O37" i="31"/>
  <c r="M37" i="31"/>
  <c r="K37" i="31"/>
  <c r="I37" i="31"/>
  <c r="G37" i="31"/>
  <c r="AS36" i="31"/>
  <c r="AM36" i="31"/>
  <c r="AK36" i="31"/>
  <c r="AI36" i="31"/>
  <c r="AG36" i="31"/>
  <c r="AE36" i="31"/>
  <c r="AC36" i="31"/>
  <c r="AA36" i="31"/>
  <c r="Y36" i="31"/>
  <c r="W36" i="31"/>
  <c r="U36" i="31"/>
  <c r="S36" i="31"/>
  <c r="Q36" i="31"/>
  <c r="O36" i="31"/>
  <c r="M36" i="31"/>
  <c r="K36" i="31"/>
  <c r="I36" i="31"/>
  <c r="G36" i="31"/>
  <c r="AS35" i="31"/>
  <c r="AM35" i="31"/>
  <c r="AK35" i="31"/>
  <c r="AI35" i="31"/>
  <c r="AG35" i="31"/>
  <c r="AE35" i="31"/>
  <c r="AC35" i="31"/>
  <c r="AA35" i="31"/>
  <c r="Y35" i="31"/>
  <c r="W35" i="31"/>
  <c r="U35" i="31"/>
  <c r="S35" i="31"/>
  <c r="Q35" i="31"/>
  <c r="O35" i="31"/>
  <c r="M35" i="31"/>
  <c r="K35" i="31"/>
  <c r="I35" i="31"/>
  <c r="G35" i="31"/>
  <c r="AS34" i="31"/>
  <c r="AM34" i="31"/>
  <c r="AK34" i="31"/>
  <c r="AI34" i="31"/>
  <c r="AG34" i="31"/>
  <c r="AE34" i="31"/>
  <c r="AC34" i="31"/>
  <c r="AA34" i="31"/>
  <c r="Y34" i="31"/>
  <c r="W34" i="31"/>
  <c r="U34" i="31"/>
  <c r="S34" i="31"/>
  <c r="Q34" i="31"/>
  <c r="O34" i="31"/>
  <c r="M34" i="31"/>
  <c r="K34" i="31"/>
  <c r="I34" i="31"/>
  <c r="G34" i="31"/>
  <c r="AS33" i="31"/>
  <c r="AM33" i="31"/>
  <c r="AK33" i="31"/>
  <c r="AI33" i="31"/>
  <c r="AG33" i="31"/>
  <c r="AE33" i="31"/>
  <c r="AC33" i="31"/>
  <c r="AA33" i="31"/>
  <c r="Y33" i="31"/>
  <c r="W33" i="31"/>
  <c r="U33" i="31"/>
  <c r="S33" i="31"/>
  <c r="Q33" i="31"/>
  <c r="O33" i="31"/>
  <c r="M33" i="31"/>
  <c r="K33" i="31"/>
  <c r="I33" i="31"/>
  <c r="G33" i="31"/>
  <c r="AS32" i="31"/>
  <c r="AM32" i="31"/>
  <c r="AK32" i="31"/>
  <c r="AI32" i="31"/>
  <c r="AG32" i="31"/>
  <c r="AE32" i="31"/>
  <c r="AC32" i="31"/>
  <c r="AA32" i="31"/>
  <c r="Y32" i="31"/>
  <c r="W32" i="31"/>
  <c r="U32" i="31"/>
  <c r="S32" i="31"/>
  <c r="Q32" i="31"/>
  <c r="O32" i="31"/>
  <c r="M32" i="31"/>
  <c r="K32" i="31"/>
  <c r="I32" i="31"/>
  <c r="G32" i="31"/>
  <c r="AS31" i="31"/>
  <c r="AM31" i="31"/>
  <c r="AK31" i="31"/>
  <c r="AI31" i="31"/>
  <c r="AG31" i="31"/>
  <c r="AE31" i="31"/>
  <c r="AC31" i="31"/>
  <c r="AA31" i="31"/>
  <c r="Y31" i="31"/>
  <c r="W31" i="31"/>
  <c r="U31" i="31"/>
  <c r="S31" i="31"/>
  <c r="Q31" i="31"/>
  <c r="O31" i="31"/>
  <c r="M31" i="31"/>
  <c r="K31" i="31"/>
  <c r="I31" i="31"/>
  <c r="G31" i="31"/>
  <c r="AS30" i="31"/>
  <c r="AM30" i="31"/>
  <c r="AK30" i="31"/>
  <c r="AI30" i="31"/>
  <c r="AG30" i="31"/>
  <c r="AE30" i="31"/>
  <c r="AC30" i="31"/>
  <c r="AA30" i="31"/>
  <c r="Y30" i="31"/>
  <c r="W30" i="31"/>
  <c r="U30" i="31"/>
  <c r="S30" i="31"/>
  <c r="Q30" i="31"/>
  <c r="O30" i="31"/>
  <c r="M30" i="31"/>
  <c r="K30" i="31"/>
  <c r="I30" i="31"/>
  <c r="G30" i="31"/>
  <c r="AS29" i="31"/>
  <c r="AM29" i="31"/>
  <c r="AK29" i="31"/>
  <c r="AI29" i="31"/>
  <c r="AG29" i="31"/>
  <c r="AE29" i="31"/>
  <c r="AC29" i="31"/>
  <c r="AA29" i="31"/>
  <c r="Y29" i="31"/>
  <c r="W29" i="31"/>
  <c r="U29" i="31"/>
  <c r="S29" i="31"/>
  <c r="Q29" i="31"/>
  <c r="O29" i="31"/>
  <c r="M29" i="31"/>
  <c r="K29" i="31"/>
  <c r="I29" i="31"/>
  <c r="G29" i="31"/>
  <c r="AS28" i="31"/>
  <c r="AM28" i="31"/>
  <c r="AK28" i="31"/>
  <c r="AI28" i="31"/>
  <c r="AG28" i="31"/>
  <c r="AE28" i="31"/>
  <c r="AC28" i="31"/>
  <c r="AA28" i="31"/>
  <c r="Y28" i="31"/>
  <c r="W28" i="31"/>
  <c r="U28" i="31"/>
  <c r="S28" i="31"/>
  <c r="Q28" i="31"/>
  <c r="O28" i="31"/>
  <c r="M28" i="31"/>
  <c r="K28" i="31"/>
  <c r="I28" i="31"/>
  <c r="G28" i="31"/>
  <c r="AS27" i="31"/>
  <c r="AM27" i="31"/>
  <c r="AK27" i="31"/>
  <c r="AI27" i="31"/>
  <c r="AG27" i="31"/>
  <c r="AE27" i="31"/>
  <c r="AC27" i="31"/>
  <c r="AA27" i="31"/>
  <c r="Y27" i="31"/>
  <c r="W27" i="31"/>
  <c r="U27" i="31"/>
  <c r="S27" i="31"/>
  <c r="Q27" i="31"/>
  <c r="O27" i="31"/>
  <c r="M27" i="31"/>
  <c r="K27" i="31"/>
  <c r="I27" i="31"/>
  <c r="G27" i="31"/>
  <c r="AS26" i="31"/>
  <c r="AM26" i="31"/>
  <c r="AK26" i="31"/>
  <c r="AI26" i="31"/>
  <c r="AG26" i="31"/>
  <c r="AE26" i="31"/>
  <c r="AC26" i="31"/>
  <c r="AA26" i="31"/>
  <c r="Y26" i="31"/>
  <c r="W26" i="31"/>
  <c r="U26" i="31"/>
  <c r="S26" i="31"/>
  <c r="Q26" i="31"/>
  <c r="O26" i="31"/>
  <c r="M26" i="31"/>
  <c r="K26" i="31"/>
  <c r="I26" i="31"/>
  <c r="G26" i="31"/>
  <c r="AS25" i="31"/>
  <c r="AM25" i="31"/>
  <c r="AK25" i="31"/>
  <c r="AI25" i="31"/>
  <c r="AG25" i="31"/>
  <c r="AE25" i="31"/>
  <c r="AC25" i="31"/>
  <c r="AA25" i="31"/>
  <c r="Y25" i="31"/>
  <c r="W25" i="31"/>
  <c r="U25" i="31"/>
  <c r="S25" i="31"/>
  <c r="Q25" i="31"/>
  <c r="O25" i="31"/>
  <c r="M25" i="31"/>
  <c r="K25" i="31"/>
  <c r="I25" i="31"/>
  <c r="G25" i="31"/>
  <c r="AS24" i="31"/>
  <c r="AM24" i="31"/>
  <c r="AK24" i="31"/>
  <c r="AI24" i="31"/>
  <c r="AG24" i="31"/>
  <c r="AE24" i="31"/>
  <c r="AC24" i="31"/>
  <c r="AA24" i="31"/>
  <c r="Y24" i="31"/>
  <c r="W24" i="31"/>
  <c r="U24" i="31"/>
  <c r="S24" i="31"/>
  <c r="Q24" i="31"/>
  <c r="O24" i="31"/>
  <c r="M24" i="31"/>
  <c r="K24" i="31"/>
  <c r="I24" i="31"/>
  <c r="G24" i="31"/>
  <c r="AS23" i="31"/>
  <c r="AM23" i="31"/>
  <c r="AK23" i="31"/>
  <c r="AI23" i="31"/>
  <c r="AG23" i="31"/>
  <c r="AE23" i="31"/>
  <c r="AC23" i="31"/>
  <c r="AA23" i="31"/>
  <c r="Y23" i="31"/>
  <c r="W23" i="31"/>
  <c r="U23" i="31"/>
  <c r="S23" i="31"/>
  <c r="Q23" i="31"/>
  <c r="O23" i="31"/>
  <c r="M23" i="31"/>
  <c r="K23" i="31"/>
  <c r="I23" i="31"/>
  <c r="G23" i="31"/>
  <c r="AS22" i="31"/>
  <c r="AM22" i="31"/>
  <c r="AK22" i="31"/>
  <c r="AI22" i="31"/>
  <c r="AG22" i="31"/>
  <c r="AE22" i="31"/>
  <c r="AC22" i="31"/>
  <c r="AA22" i="31"/>
  <c r="Y22" i="31"/>
  <c r="W22" i="31"/>
  <c r="U22" i="31"/>
  <c r="S22" i="31"/>
  <c r="Q22" i="31"/>
  <c r="O22" i="31"/>
  <c r="M22" i="31"/>
  <c r="K22" i="31"/>
  <c r="I22" i="31"/>
  <c r="G22" i="31"/>
  <c r="AS21" i="31"/>
  <c r="AM21" i="31"/>
  <c r="AK21" i="31"/>
  <c r="AI21" i="31"/>
  <c r="AG21" i="31"/>
  <c r="AE21" i="31"/>
  <c r="AC21" i="31"/>
  <c r="AA21" i="31"/>
  <c r="Y21" i="31"/>
  <c r="W21" i="31"/>
  <c r="U21" i="31"/>
  <c r="S21" i="31"/>
  <c r="Q21" i="31"/>
  <c r="O21" i="31"/>
  <c r="M21" i="31"/>
  <c r="K21" i="31"/>
  <c r="I21" i="31"/>
  <c r="G21" i="31"/>
  <c r="AS20" i="31"/>
  <c r="AM20" i="31"/>
  <c r="AK20" i="31"/>
  <c r="AI20" i="31"/>
  <c r="AG20" i="31"/>
  <c r="AE20" i="31"/>
  <c r="AC20" i="31"/>
  <c r="AA20" i="31"/>
  <c r="Y20" i="31"/>
  <c r="W20" i="31"/>
  <c r="U20" i="31"/>
  <c r="S20" i="31"/>
  <c r="Q20" i="31"/>
  <c r="O20" i="31"/>
  <c r="M20" i="31"/>
  <c r="K20" i="31"/>
  <c r="I20" i="31"/>
  <c r="G20" i="31"/>
  <c r="AS19" i="31"/>
  <c r="AM19" i="31"/>
  <c r="AK19" i="31"/>
  <c r="AI19" i="31"/>
  <c r="AG19" i="31"/>
  <c r="AE19" i="31"/>
  <c r="AC19" i="31"/>
  <c r="AA19" i="31"/>
  <c r="Y19" i="31"/>
  <c r="W19" i="31"/>
  <c r="U19" i="31"/>
  <c r="S19" i="31"/>
  <c r="Q19" i="31"/>
  <c r="O19" i="31"/>
  <c r="M19" i="31"/>
  <c r="K19" i="31"/>
  <c r="I19" i="31"/>
  <c r="G19" i="31"/>
  <c r="AS18" i="31"/>
  <c r="AM18" i="31"/>
  <c r="AK18" i="31"/>
  <c r="AI18" i="31"/>
  <c r="AG18" i="31"/>
  <c r="AE18" i="31"/>
  <c r="AC18" i="31"/>
  <c r="AA18" i="31"/>
  <c r="Y18" i="31"/>
  <c r="W18" i="31"/>
  <c r="U18" i="31"/>
  <c r="S18" i="31"/>
  <c r="Q18" i="31"/>
  <c r="O18" i="31"/>
  <c r="M18" i="31"/>
  <c r="K18" i="31"/>
  <c r="I18" i="31"/>
  <c r="G18" i="31"/>
  <c r="AS17" i="31"/>
  <c r="AM17" i="31"/>
  <c r="AK17" i="31"/>
  <c r="AI17" i="31"/>
  <c r="AG17" i="31"/>
  <c r="AE17" i="31"/>
  <c r="AC17" i="31"/>
  <c r="AA17" i="31"/>
  <c r="Y17" i="31"/>
  <c r="W17" i="31"/>
  <c r="U17" i="31"/>
  <c r="S17" i="31"/>
  <c r="Q17" i="31"/>
  <c r="O17" i="31"/>
  <c r="M17" i="31"/>
  <c r="K17" i="31"/>
  <c r="I17" i="31"/>
  <c r="G17" i="31"/>
  <c r="AS16" i="31"/>
  <c r="AM16" i="31"/>
  <c r="AK16" i="31"/>
  <c r="AI16" i="31"/>
  <c r="AG16" i="31"/>
  <c r="AE16" i="31"/>
  <c r="AC16" i="31"/>
  <c r="AA16" i="31"/>
  <c r="Y16" i="31"/>
  <c r="W16" i="31"/>
  <c r="U16" i="31"/>
  <c r="S16" i="31"/>
  <c r="Q16" i="31"/>
  <c r="O16" i="31"/>
  <c r="M16" i="31"/>
  <c r="K16" i="31"/>
  <c r="I16" i="31"/>
  <c r="G16" i="31"/>
  <c r="AS15" i="31"/>
  <c r="AM15" i="31"/>
  <c r="AK15" i="31"/>
  <c r="AI15" i="31"/>
  <c r="AG15" i="31"/>
  <c r="AE15" i="31"/>
  <c r="AC15" i="31"/>
  <c r="AA15" i="31"/>
  <c r="Y15" i="31"/>
  <c r="W15" i="31"/>
  <c r="U15" i="31"/>
  <c r="S15" i="31"/>
  <c r="Q15" i="31"/>
  <c r="O15" i="31"/>
  <c r="M15" i="31"/>
  <c r="K15" i="31"/>
  <c r="I15" i="31"/>
  <c r="G15" i="31"/>
  <c r="AS14" i="31"/>
  <c r="AM14" i="31"/>
  <c r="AK14" i="31"/>
  <c r="AI14" i="31"/>
  <c r="AG14" i="31"/>
  <c r="AE14" i="31"/>
  <c r="AC14" i="31"/>
  <c r="AA14" i="31"/>
  <c r="Y14" i="31"/>
  <c r="W14" i="31"/>
  <c r="U14" i="31"/>
  <c r="S14" i="31"/>
  <c r="Q14" i="31"/>
  <c r="O14" i="31"/>
  <c r="M14" i="31"/>
  <c r="K14" i="31"/>
  <c r="I14" i="31"/>
  <c r="G14" i="31"/>
  <c r="AS13" i="31"/>
  <c r="AM13" i="31"/>
  <c r="AK13" i="31"/>
  <c r="AI13" i="31"/>
  <c r="AG13" i="31"/>
  <c r="AE13" i="31"/>
  <c r="AC13" i="31"/>
  <c r="AA13" i="31"/>
  <c r="Y13" i="31"/>
  <c r="W13" i="31"/>
  <c r="U13" i="31"/>
  <c r="S13" i="31"/>
  <c r="Q13" i="31"/>
  <c r="O13" i="31"/>
  <c r="M13" i="31"/>
  <c r="K13" i="31"/>
  <c r="I13" i="31"/>
  <c r="G13" i="31"/>
  <c r="AC342" i="29"/>
  <c r="AC341" i="29"/>
  <c r="AC340" i="29"/>
  <c r="AC339" i="29"/>
  <c r="AC338" i="29"/>
  <c r="AC337" i="29"/>
  <c r="AC336" i="29"/>
  <c r="AC335" i="29"/>
  <c r="AC334" i="29"/>
  <c r="AC333" i="29"/>
  <c r="AC332" i="29"/>
  <c r="AC331" i="29"/>
  <c r="AC330" i="29"/>
  <c r="AC329" i="29"/>
  <c r="AC328" i="29"/>
  <c r="AC327" i="29"/>
  <c r="AC326" i="29"/>
  <c r="AC325" i="29"/>
  <c r="AC324" i="29"/>
  <c r="AC323" i="29"/>
  <c r="AC322" i="29"/>
  <c r="AC321" i="29"/>
  <c r="AC320" i="29"/>
  <c r="AC319" i="29"/>
  <c r="AC318" i="29"/>
  <c r="AC317" i="29"/>
  <c r="AC316" i="29"/>
  <c r="AC315" i="29"/>
  <c r="AC314" i="29"/>
  <c r="AC313" i="29"/>
  <c r="AC312" i="29"/>
  <c r="AC311" i="29"/>
  <c r="AC310" i="29"/>
  <c r="AC309" i="29"/>
  <c r="AC308" i="29"/>
  <c r="AC307" i="29"/>
  <c r="AC306" i="29"/>
  <c r="AC305" i="29"/>
  <c r="AC304" i="29"/>
  <c r="AC303" i="29"/>
  <c r="AC302" i="29"/>
  <c r="AC301" i="29"/>
  <c r="AC300" i="29"/>
  <c r="AC299" i="29"/>
  <c r="AC298" i="29"/>
  <c r="AC297" i="29"/>
  <c r="AC296" i="29"/>
  <c r="AC295" i="29"/>
  <c r="AC294" i="29"/>
  <c r="AC293" i="29"/>
  <c r="AC292" i="29"/>
  <c r="AC291" i="29"/>
  <c r="AC290" i="29"/>
  <c r="AC289" i="29"/>
  <c r="AC288" i="29"/>
  <c r="AC287" i="29"/>
  <c r="AC286" i="29"/>
  <c r="AC285" i="29"/>
  <c r="AC284" i="29"/>
  <c r="AC283" i="29"/>
  <c r="AC282" i="29"/>
  <c r="AC281" i="29"/>
  <c r="AC280" i="29"/>
  <c r="AC279" i="29"/>
  <c r="AC278" i="29"/>
  <c r="AC277" i="29"/>
  <c r="AC276" i="29"/>
  <c r="AC275" i="29"/>
  <c r="AC274" i="29"/>
  <c r="AC273" i="29"/>
  <c r="AC272" i="29"/>
  <c r="AC271" i="29"/>
  <c r="AC270" i="29"/>
  <c r="AC269" i="29"/>
  <c r="AC268" i="29"/>
  <c r="AC267" i="29"/>
  <c r="AC266" i="29"/>
  <c r="AC265" i="29"/>
  <c r="AC264" i="29"/>
  <c r="AC263" i="29"/>
  <c r="AC262" i="29"/>
  <c r="AC261" i="29"/>
  <c r="AC260" i="29"/>
  <c r="AC259" i="29"/>
  <c r="AC258" i="29"/>
  <c r="AC257" i="29"/>
  <c r="AC256" i="29"/>
  <c r="AC255" i="29"/>
  <c r="AC254" i="29"/>
  <c r="AC253" i="29"/>
  <c r="AC252" i="29"/>
  <c r="AC251" i="29"/>
  <c r="AC250" i="29"/>
  <c r="AC249" i="29"/>
  <c r="AC248" i="29"/>
  <c r="AC247" i="29"/>
  <c r="AC246" i="29"/>
  <c r="AC245" i="29"/>
  <c r="AC244" i="29"/>
  <c r="AC243" i="29"/>
  <c r="AC242" i="29"/>
  <c r="AC241" i="29"/>
  <c r="AC240" i="29"/>
  <c r="AC239" i="29"/>
  <c r="AC238" i="29"/>
  <c r="AC237" i="29"/>
  <c r="AC236" i="29"/>
  <c r="AC235" i="29"/>
  <c r="AC234" i="29"/>
  <c r="AC233" i="29"/>
  <c r="AC232" i="29"/>
  <c r="AC231" i="29"/>
  <c r="AC230" i="29"/>
  <c r="AC229" i="29"/>
  <c r="AC228" i="29"/>
  <c r="AC227" i="29"/>
  <c r="AC226" i="29"/>
  <c r="AC225" i="29"/>
  <c r="AC224" i="29"/>
  <c r="AC223" i="29"/>
  <c r="AC222" i="29"/>
  <c r="AC221" i="29"/>
  <c r="AC220" i="29"/>
  <c r="AC219" i="29"/>
  <c r="AC218" i="29"/>
  <c r="AC217" i="29"/>
  <c r="AC216" i="29"/>
  <c r="AC215" i="29"/>
  <c r="AC214" i="29"/>
  <c r="AC213" i="29"/>
  <c r="AC212" i="29"/>
  <c r="AC211" i="29"/>
  <c r="AC210" i="29"/>
  <c r="AC209" i="29"/>
  <c r="AC208" i="29"/>
  <c r="AC207" i="29"/>
  <c r="AC206" i="29"/>
  <c r="AC205" i="29"/>
  <c r="AC204" i="29"/>
  <c r="AC203" i="29"/>
  <c r="AC202" i="29"/>
  <c r="AC201" i="29"/>
  <c r="AC200" i="29"/>
  <c r="AC199" i="29"/>
  <c r="AC198" i="29"/>
  <c r="AC197" i="29"/>
  <c r="AC196" i="29"/>
  <c r="AC195" i="29"/>
  <c r="AC194" i="29"/>
  <c r="AC193" i="29"/>
  <c r="AC192" i="29"/>
  <c r="AC191" i="29"/>
  <c r="AC190" i="29"/>
  <c r="AC189" i="29"/>
  <c r="AC188" i="29"/>
  <c r="AC187" i="29"/>
  <c r="AC186" i="29"/>
  <c r="AC185" i="29"/>
  <c r="AC184" i="29"/>
  <c r="AC183" i="29"/>
  <c r="AC182" i="29"/>
  <c r="AC181" i="29"/>
  <c r="AC180" i="29"/>
  <c r="AC179" i="29"/>
  <c r="AC178" i="29"/>
  <c r="AC177" i="29"/>
  <c r="AC176" i="29"/>
  <c r="AC175" i="29"/>
  <c r="AC174" i="29"/>
  <c r="AC173" i="29"/>
  <c r="AC172" i="29"/>
  <c r="AC171" i="29"/>
  <c r="AC170" i="29"/>
  <c r="AC169" i="29"/>
  <c r="AC168" i="29"/>
  <c r="AC167" i="29"/>
  <c r="AC166" i="29"/>
  <c r="AC165" i="29"/>
  <c r="AC164" i="29"/>
  <c r="AC163" i="29"/>
  <c r="AC162" i="29"/>
  <c r="AC161" i="29"/>
  <c r="AC160" i="29"/>
  <c r="AC159" i="29"/>
  <c r="AC158" i="29"/>
  <c r="AC157" i="29"/>
  <c r="AC156" i="29"/>
  <c r="AC155" i="29"/>
  <c r="AC154" i="29"/>
  <c r="AC153" i="29"/>
  <c r="AC152" i="29"/>
  <c r="AC151" i="29"/>
  <c r="AC150" i="29"/>
  <c r="AC149" i="29"/>
  <c r="AC148" i="29"/>
  <c r="AC147" i="29"/>
  <c r="AC146" i="29"/>
  <c r="AC145" i="29"/>
  <c r="AC144" i="29"/>
  <c r="AC143" i="29"/>
  <c r="AC142" i="29"/>
  <c r="AC141" i="29"/>
  <c r="AC140" i="29"/>
  <c r="AC139" i="29"/>
  <c r="AC138" i="29"/>
  <c r="AC137" i="29"/>
  <c r="AC136" i="29"/>
  <c r="AC135" i="29"/>
  <c r="AC134" i="29"/>
  <c r="AC133" i="29"/>
  <c r="AC132" i="29"/>
  <c r="AC131" i="29"/>
  <c r="AC130" i="29"/>
  <c r="AC129" i="29"/>
  <c r="AC128" i="29"/>
  <c r="AC127" i="29"/>
  <c r="AC126" i="29"/>
  <c r="AC125" i="29"/>
  <c r="AC124" i="29"/>
  <c r="AC123" i="29"/>
  <c r="AC122" i="29"/>
  <c r="AC121" i="29"/>
  <c r="AC120" i="29"/>
  <c r="AC119" i="29"/>
  <c r="AC118" i="29"/>
  <c r="AC117" i="29"/>
  <c r="AC116" i="29"/>
  <c r="AC115" i="29"/>
  <c r="AC114" i="29"/>
  <c r="AC113" i="29"/>
  <c r="AC112" i="29"/>
  <c r="AC111" i="29"/>
  <c r="AC110" i="29"/>
  <c r="AC109" i="29"/>
  <c r="AC108" i="29"/>
  <c r="AC107" i="29"/>
  <c r="AC106" i="29"/>
  <c r="AC105" i="29"/>
  <c r="AC104" i="29"/>
  <c r="AC103" i="29"/>
  <c r="AC102" i="29"/>
  <c r="AC101" i="29"/>
  <c r="AC100" i="29"/>
  <c r="AC99" i="29"/>
  <c r="AC98" i="29"/>
  <c r="AC97" i="29"/>
  <c r="AC96" i="29"/>
  <c r="AC95" i="29"/>
  <c r="AC94" i="29"/>
  <c r="AC93" i="29"/>
  <c r="AC92" i="29"/>
  <c r="AC91" i="29"/>
  <c r="AC90" i="29"/>
  <c r="AC89" i="29"/>
  <c r="AC88" i="29"/>
  <c r="AC87" i="29"/>
  <c r="AC86" i="29"/>
  <c r="AC85" i="29"/>
  <c r="AC84" i="29"/>
  <c r="AC83" i="29"/>
  <c r="AC82" i="29"/>
  <c r="AC81" i="29"/>
  <c r="AC80" i="29"/>
  <c r="AC79" i="29"/>
  <c r="AC78" i="29"/>
  <c r="AC77" i="29"/>
  <c r="AC76" i="29"/>
  <c r="AC75" i="29"/>
  <c r="AC74" i="29"/>
  <c r="AC73" i="29"/>
  <c r="AC72" i="29"/>
  <c r="AC71" i="29"/>
  <c r="AC70" i="29"/>
  <c r="AC69" i="29"/>
  <c r="AC68" i="29"/>
  <c r="AC67" i="29"/>
  <c r="AC66" i="29"/>
  <c r="AC65" i="29"/>
  <c r="AC64" i="29"/>
  <c r="AC63" i="29"/>
  <c r="AC62" i="29"/>
  <c r="AC61" i="29"/>
  <c r="AC60" i="29"/>
  <c r="AC59" i="29"/>
  <c r="AC58" i="29"/>
  <c r="AC57" i="29"/>
  <c r="AC56" i="29"/>
  <c r="AC55" i="29"/>
  <c r="AC54" i="29"/>
  <c r="AC53" i="29"/>
  <c r="AC52" i="29"/>
  <c r="AC51" i="29"/>
  <c r="AC50" i="29"/>
  <c r="AC49" i="29"/>
  <c r="AC48" i="29"/>
  <c r="AC47" i="29"/>
  <c r="AC46" i="29"/>
  <c r="AC45" i="29"/>
  <c r="AC44" i="29"/>
  <c r="AC43" i="29"/>
  <c r="AC42" i="29"/>
  <c r="AC41" i="29"/>
  <c r="AC40" i="29"/>
  <c r="AC39" i="29"/>
  <c r="AC38" i="29"/>
  <c r="AC37" i="29"/>
  <c r="AC36" i="29"/>
  <c r="AC35" i="29"/>
  <c r="AC34" i="29"/>
  <c r="AC33" i="29"/>
  <c r="AC32" i="29"/>
  <c r="AC31" i="29"/>
  <c r="AC30" i="29"/>
  <c r="AC29" i="29"/>
  <c r="AC28" i="29"/>
  <c r="AC27" i="29"/>
  <c r="AC26" i="29"/>
  <c r="AC25" i="29"/>
  <c r="AC24" i="29"/>
  <c r="AC23" i="29"/>
  <c r="AC22" i="29"/>
  <c r="AC21" i="29"/>
  <c r="AC20" i="29"/>
  <c r="AC19" i="29"/>
  <c r="AC18" i="29"/>
  <c r="AC17" i="29"/>
  <c r="AC16" i="29"/>
  <c r="AC15" i="29"/>
  <c r="AC14" i="29"/>
  <c r="AC13" i="29"/>
  <c r="U194" i="31" l="1"/>
  <c r="U191" i="31"/>
  <c r="U74" i="32"/>
  <c r="U73" i="32"/>
  <c r="S75" i="32"/>
  <c r="Z75" i="32"/>
  <c r="AB75" i="32"/>
  <c r="AT74" i="32"/>
  <c r="AU66" i="32" s="1"/>
  <c r="AD71" i="32"/>
  <c r="AD75" i="32" s="1"/>
  <c r="U72" i="32"/>
  <c r="O75" i="32"/>
  <c r="Q75" i="32"/>
  <c r="AD72" i="32"/>
  <c r="I64" i="32"/>
  <c r="S64" i="32"/>
  <c r="U64" i="32"/>
  <c r="W64" i="32"/>
  <c r="K64" i="32"/>
  <c r="Y64" i="32"/>
  <c r="AA64" i="32"/>
  <c r="AC64" i="32"/>
  <c r="M64" i="32"/>
  <c r="AE64" i="32"/>
  <c r="AG64" i="32"/>
  <c r="AI64" i="32"/>
  <c r="O64" i="32"/>
  <c r="AK64" i="32"/>
  <c r="AM64" i="32"/>
  <c r="Q64" i="32"/>
  <c r="G64" i="32"/>
  <c r="X75" i="32"/>
  <c r="U70" i="32"/>
  <c r="AE184" i="31"/>
  <c r="Q195" i="31"/>
  <c r="AD194" i="31"/>
  <c r="S195" i="31"/>
  <c r="X195" i="31"/>
  <c r="AB195" i="31"/>
  <c r="AT194" i="31"/>
  <c r="AU186" i="31" s="1"/>
  <c r="AD191" i="31"/>
  <c r="I184" i="31"/>
  <c r="G184" i="31"/>
  <c r="Y184" i="31"/>
  <c r="AA184" i="31"/>
  <c r="U190" i="31"/>
  <c r="U195" i="31" s="1"/>
  <c r="O195" i="31"/>
  <c r="Z195" i="31"/>
  <c r="AC184" i="31"/>
  <c r="AM184" i="31"/>
  <c r="K184" i="31"/>
  <c r="M184" i="31"/>
  <c r="AS184" i="31"/>
  <c r="O184" i="31"/>
  <c r="AG184" i="31"/>
  <c r="AI184" i="31"/>
  <c r="AK184" i="31"/>
  <c r="Q184" i="31"/>
  <c r="U184" i="31"/>
  <c r="S184" i="31"/>
  <c r="W184" i="31"/>
  <c r="AD192" i="31"/>
  <c r="AD190" i="31"/>
  <c r="AS332" i="29"/>
  <c r="AM332" i="29"/>
  <c r="AK332" i="29"/>
  <c r="AI332" i="29"/>
  <c r="AG332" i="29"/>
  <c r="AE332" i="29"/>
  <c r="AA332" i="29"/>
  <c r="Y332" i="29"/>
  <c r="W332" i="29"/>
  <c r="U332" i="29"/>
  <c r="S332" i="29"/>
  <c r="Q332" i="29"/>
  <c r="O332" i="29"/>
  <c r="M332" i="29"/>
  <c r="K332" i="29"/>
  <c r="I332" i="29"/>
  <c r="G332" i="29"/>
  <c r="AS331" i="29"/>
  <c r="AM331" i="29"/>
  <c r="AK331" i="29"/>
  <c r="AI331" i="29"/>
  <c r="AG331" i="29"/>
  <c r="AE331" i="29"/>
  <c r="AA331" i="29"/>
  <c r="Y331" i="29"/>
  <c r="W331" i="29"/>
  <c r="U331" i="29"/>
  <c r="S331" i="29"/>
  <c r="Q331" i="29"/>
  <c r="O331" i="29"/>
  <c r="M331" i="29"/>
  <c r="K331" i="29"/>
  <c r="I331" i="29"/>
  <c r="G331" i="29"/>
  <c r="AS330" i="29"/>
  <c r="AM330" i="29"/>
  <c r="AK330" i="29"/>
  <c r="AI330" i="29"/>
  <c r="AG330" i="29"/>
  <c r="AE330" i="29"/>
  <c r="AA330" i="29"/>
  <c r="Y330" i="29"/>
  <c r="W330" i="29"/>
  <c r="U330" i="29"/>
  <c r="S330" i="29"/>
  <c r="Q330" i="29"/>
  <c r="O330" i="29"/>
  <c r="M330" i="29"/>
  <c r="K330" i="29"/>
  <c r="I330" i="29"/>
  <c r="G330" i="29"/>
  <c r="AS329" i="29"/>
  <c r="AM329" i="29"/>
  <c r="AK329" i="29"/>
  <c r="AI329" i="29"/>
  <c r="AG329" i="29"/>
  <c r="AE329" i="29"/>
  <c r="AA329" i="29"/>
  <c r="Y329" i="29"/>
  <c r="W329" i="29"/>
  <c r="U329" i="29"/>
  <c r="S329" i="29"/>
  <c r="Q329" i="29"/>
  <c r="O329" i="29"/>
  <c r="M329" i="29"/>
  <c r="K329" i="29"/>
  <c r="I329" i="29"/>
  <c r="G329" i="29"/>
  <c r="AS328" i="29"/>
  <c r="AM328" i="29"/>
  <c r="AK328" i="29"/>
  <c r="AI328" i="29"/>
  <c r="AG328" i="29"/>
  <c r="AE328" i="29"/>
  <c r="AA328" i="29"/>
  <c r="Y328" i="29"/>
  <c r="W328" i="29"/>
  <c r="U328" i="29"/>
  <c r="S328" i="29"/>
  <c r="Q328" i="29"/>
  <c r="O328" i="29"/>
  <c r="M328" i="29"/>
  <c r="K328" i="29"/>
  <c r="I328" i="29"/>
  <c r="G328" i="29"/>
  <c r="AS327" i="29"/>
  <c r="AM327" i="29"/>
  <c r="AK327" i="29"/>
  <c r="AI327" i="29"/>
  <c r="AG327" i="29"/>
  <c r="AE327" i="29"/>
  <c r="AA327" i="29"/>
  <c r="Y327" i="29"/>
  <c r="W327" i="29"/>
  <c r="U327" i="29"/>
  <c r="S327" i="29"/>
  <c r="Q327" i="29"/>
  <c r="O327" i="29"/>
  <c r="M327" i="29"/>
  <c r="K327" i="29"/>
  <c r="I327" i="29"/>
  <c r="G327" i="29"/>
  <c r="AS326" i="29"/>
  <c r="AM326" i="29"/>
  <c r="AK326" i="29"/>
  <c r="AI326" i="29"/>
  <c r="AG326" i="29"/>
  <c r="AE326" i="29"/>
  <c r="AA326" i="29"/>
  <c r="Y326" i="29"/>
  <c r="W326" i="29"/>
  <c r="U326" i="29"/>
  <c r="S326" i="29"/>
  <c r="Q326" i="29"/>
  <c r="O326" i="29"/>
  <c r="M326" i="29"/>
  <c r="K326" i="29"/>
  <c r="I326" i="29"/>
  <c r="G326" i="29"/>
  <c r="AS325" i="29"/>
  <c r="AM325" i="29"/>
  <c r="AK325" i="29"/>
  <c r="AI325" i="29"/>
  <c r="AG325" i="29"/>
  <c r="AE325" i="29"/>
  <c r="AA325" i="29"/>
  <c r="Y325" i="29"/>
  <c r="W325" i="29"/>
  <c r="U325" i="29"/>
  <c r="S325" i="29"/>
  <c r="Q325" i="29"/>
  <c r="O325" i="29"/>
  <c r="M325" i="29"/>
  <c r="K325" i="29"/>
  <c r="I325" i="29"/>
  <c r="G325" i="29"/>
  <c r="AS324" i="29"/>
  <c r="AM324" i="29"/>
  <c r="AK324" i="29"/>
  <c r="AI324" i="29"/>
  <c r="AG324" i="29"/>
  <c r="AE324" i="29"/>
  <c r="AA324" i="29"/>
  <c r="Y324" i="29"/>
  <c r="W324" i="29"/>
  <c r="U324" i="29"/>
  <c r="S324" i="29"/>
  <c r="Q324" i="29"/>
  <c r="O324" i="29"/>
  <c r="M324" i="29"/>
  <c r="K324" i="29"/>
  <c r="I324" i="29"/>
  <c r="G324" i="29"/>
  <c r="AS323" i="29"/>
  <c r="AM323" i="29"/>
  <c r="AK323" i="29"/>
  <c r="AI323" i="29"/>
  <c r="AG323" i="29"/>
  <c r="AE323" i="29"/>
  <c r="AA323" i="29"/>
  <c r="Y323" i="29"/>
  <c r="W323" i="29"/>
  <c r="U323" i="29"/>
  <c r="S323" i="29"/>
  <c r="Q323" i="29"/>
  <c r="O323" i="29"/>
  <c r="M323" i="29"/>
  <c r="K323" i="29"/>
  <c r="I323" i="29"/>
  <c r="G323" i="29"/>
  <c r="AS322" i="29"/>
  <c r="AM322" i="29"/>
  <c r="AK322" i="29"/>
  <c r="AI322" i="29"/>
  <c r="AG322" i="29"/>
  <c r="AE322" i="29"/>
  <c r="AA322" i="29"/>
  <c r="Y322" i="29"/>
  <c r="W322" i="29"/>
  <c r="U322" i="29"/>
  <c r="S322" i="29"/>
  <c r="Q322" i="29"/>
  <c r="O322" i="29"/>
  <c r="M322" i="29"/>
  <c r="K322" i="29"/>
  <c r="I322" i="29"/>
  <c r="G322" i="29"/>
  <c r="AS321" i="29"/>
  <c r="AM321" i="29"/>
  <c r="AK321" i="29"/>
  <c r="AI321" i="29"/>
  <c r="AG321" i="29"/>
  <c r="AE321" i="29"/>
  <c r="AA321" i="29"/>
  <c r="Y321" i="29"/>
  <c r="W321" i="29"/>
  <c r="U321" i="29"/>
  <c r="S321" i="29"/>
  <c r="Q321" i="29"/>
  <c r="O321" i="29"/>
  <c r="M321" i="29"/>
  <c r="K321" i="29"/>
  <c r="I321" i="29"/>
  <c r="G321" i="29"/>
  <c r="AS320" i="29"/>
  <c r="AM320" i="29"/>
  <c r="AK320" i="29"/>
  <c r="AI320" i="29"/>
  <c r="AG320" i="29"/>
  <c r="AE320" i="29"/>
  <c r="AA320" i="29"/>
  <c r="Y320" i="29"/>
  <c r="W320" i="29"/>
  <c r="U320" i="29"/>
  <c r="S320" i="29"/>
  <c r="Q320" i="29"/>
  <c r="O320" i="29"/>
  <c r="M320" i="29"/>
  <c r="K320" i="29"/>
  <c r="I320" i="29"/>
  <c r="G320" i="29"/>
  <c r="AS319" i="29"/>
  <c r="AM319" i="29"/>
  <c r="AK319" i="29"/>
  <c r="AI319" i="29"/>
  <c r="AG319" i="29"/>
  <c r="AE319" i="29"/>
  <c r="AA319" i="29"/>
  <c r="Y319" i="29"/>
  <c r="W319" i="29"/>
  <c r="U319" i="29"/>
  <c r="S319" i="29"/>
  <c r="Q319" i="29"/>
  <c r="O319" i="29"/>
  <c r="M319" i="29"/>
  <c r="K319" i="29"/>
  <c r="I319" i="29"/>
  <c r="G319" i="29"/>
  <c r="AS318" i="29"/>
  <c r="AM318" i="29"/>
  <c r="AK318" i="29"/>
  <c r="AI318" i="29"/>
  <c r="AG318" i="29"/>
  <c r="AE318" i="29"/>
  <c r="AA318" i="29"/>
  <c r="Y318" i="29"/>
  <c r="W318" i="29"/>
  <c r="U318" i="29"/>
  <c r="S318" i="29"/>
  <c r="Q318" i="29"/>
  <c r="O318" i="29"/>
  <c r="M318" i="29"/>
  <c r="K318" i="29"/>
  <c r="I318" i="29"/>
  <c r="G318" i="29"/>
  <c r="AS317" i="29"/>
  <c r="AM317" i="29"/>
  <c r="AK317" i="29"/>
  <c r="AI317" i="29"/>
  <c r="AG317" i="29"/>
  <c r="AE317" i="29"/>
  <c r="AA317" i="29"/>
  <c r="Y317" i="29"/>
  <c r="W317" i="29"/>
  <c r="U317" i="29"/>
  <c r="S317" i="29"/>
  <c r="Q317" i="29"/>
  <c r="O317" i="29"/>
  <c r="M317" i="29"/>
  <c r="K317" i="29"/>
  <c r="I317" i="29"/>
  <c r="G317" i="29"/>
  <c r="AS316" i="29"/>
  <c r="AM316" i="29"/>
  <c r="AK316" i="29"/>
  <c r="AI316" i="29"/>
  <c r="AG316" i="29"/>
  <c r="AE316" i="29"/>
  <c r="AA316" i="29"/>
  <c r="Y316" i="29"/>
  <c r="W316" i="29"/>
  <c r="U316" i="29"/>
  <c r="S316" i="29"/>
  <c r="Q316" i="29"/>
  <c r="O316" i="29"/>
  <c r="M316" i="29"/>
  <c r="K316" i="29"/>
  <c r="I316" i="29"/>
  <c r="G316" i="29"/>
  <c r="AS315" i="29"/>
  <c r="AM315" i="29"/>
  <c r="AK315" i="29"/>
  <c r="AI315" i="29"/>
  <c r="AG315" i="29"/>
  <c r="AE315" i="29"/>
  <c r="AA315" i="29"/>
  <c r="Y315" i="29"/>
  <c r="W315" i="29"/>
  <c r="U315" i="29"/>
  <c r="S315" i="29"/>
  <c r="Q315" i="29"/>
  <c r="O315" i="29"/>
  <c r="M315" i="29"/>
  <c r="K315" i="29"/>
  <c r="I315" i="29"/>
  <c r="G315" i="29"/>
  <c r="AS314" i="29"/>
  <c r="AM314" i="29"/>
  <c r="AK314" i="29"/>
  <c r="AI314" i="29"/>
  <c r="AG314" i="29"/>
  <c r="AE314" i="29"/>
  <c r="AA314" i="29"/>
  <c r="Y314" i="29"/>
  <c r="W314" i="29"/>
  <c r="U314" i="29"/>
  <c r="S314" i="29"/>
  <c r="Q314" i="29"/>
  <c r="O314" i="29"/>
  <c r="M314" i="29"/>
  <c r="K314" i="29"/>
  <c r="I314" i="29"/>
  <c r="G314" i="29"/>
  <c r="AS313" i="29"/>
  <c r="AM313" i="29"/>
  <c r="AK313" i="29"/>
  <c r="AI313" i="29"/>
  <c r="AG313" i="29"/>
  <c r="AE313" i="29"/>
  <c r="AA313" i="29"/>
  <c r="Y313" i="29"/>
  <c r="W313" i="29"/>
  <c r="U313" i="29"/>
  <c r="S313" i="29"/>
  <c r="Q313" i="29"/>
  <c r="O313" i="29"/>
  <c r="M313" i="29"/>
  <c r="K313" i="29"/>
  <c r="I313" i="29"/>
  <c r="G313" i="29"/>
  <c r="AS312" i="29"/>
  <c r="AM312" i="29"/>
  <c r="AK312" i="29"/>
  <c r="AI312" i="29"/>
  <c r="AG312" i="29"/>
  <c r="AE312" i="29"/>
  <c r="AA312" i="29"/>
  <c r="Y312" i="29"/>
  <c r="W312" i="29"/>
  <c r="U312" i="29"/>
  <c r="S312" i="29"/>
  <c r="Q312" i="29"/>
  <c r="O312" i="29"/>
  <c r="M312" i="29"/>
  <c r="K312" i="29"/>
  <c r="I312" i="29"/>
  <c r="G312" i="29"/>
  <c r="AS311" i="29"/>
  <c r="AM311" i="29"/>
  <c r="AK311" i="29"/>
  <c r="AI311" i="29"/>
  <c r="AG311" i="29"/>
  <c r="AE311" i="29"/>
  <c r="AA311" i="29"/>
  <c r="Y311" i="29"/>
  <c r="W311" i="29"/>
  <c r="U311" i="29"/>
  <c r="S311" i="29"/>
  <c r="Q311" i="29"/>
  <c r="O311" i="29"/>
  <c r="M311" i="29"/>
  <c r="K311" i="29"/>
  <c r="I311" i="29"/>
  <c r="G311" i="29"/>
  <c r="AS310" i="29"/>
  <c r="AM310" i="29"/>
  <c r="AK310" i="29"/>
  <c r="AI310" i="29"/>
  <c r="AG310" i="29"/>
  <c r="AE310" i="29"/>
  <c r="AA310" i="29"/>
  <c r="Y310" i="29"/>
  <c r="W310" i="29"/>
  <c r="U310" i="29"/>
  <c r="S310" i="29"/>
  <c r="Q310" i="29"/>
  <c r="O310" i="29"/>
  <c r="M310" i="29"/>
  <c r="K310" i="29"/>
  <c r="I310" i="29"/>
  <c r="G310" i="29"/>
  <c r="AS309" i="29"/>
  <c r="AM309" i="29"/>
  <c r="AK309" i="29"/>
  <c r="AI309" i="29"/>
  <c r="AG309" i="29"/>
  <c r="AE309" i="29"/>
  <c r="AA309" i="29"/>
  <c r="Y309" i="29"/>
  <c r="W309" i="29"/>
  <c r="U309" i="29"/>
  <c r="S309" i="29"/>
  <c r="Q309" i="29"/>
  <c r="O309" i="29"/>
  <c r="M309" i="29"/>
  <c r="K309" i="29"/>
  <c r="I309" i="29"/>
  <c r="G309" i="29"/>
  <c r="AS308" i="29"/>
  <c r="AM308" i="29"/>
  <c r="AK308" i="29"/>
  <c r="AI308" i="29"/>
  <c r="AG308" i="29"/>
  <c r="AE308" i="29"/>
  <c r="AA308" i="29"/>
  <c r="Y308" i="29"/>
  <c r="W308" i="29"/>
  <c r="U308" i="29"/>
  <c r="S308" i="29"/>
  <c r="Q308" i="29"/>
  <c r="O308" i="29"/>
  <c r="M308" i="29"/>
  <c r="K308" i="29"/>
  <c r="I308" i="29"/>
  <c r="G308" i="29"/>
  <c r="AS307" i="29"/>
  <c r="AM307" i="29"/>
  <c r="AK307" i="29"/>
  <c r="AI307" i="29"/>
  <c r="AG307" i="29"/>
  <c r="AE307" i="29"/>
  <c r="AA307" i="29"/>
  <c r="Y307" i="29"/>
  <c r="W307" i="29"/>
  <c r="U307" i="29"/>
  <c r="S307" i="29"/>
  <c r="Q307" i="29"/>
  <c r="O307" i="29"/>
  <c r="M307" i="29"/>
  <c r="K307" i="29"/>
  <c r="I307" i="29"/>
  <c r="G307" i="29"/>
  <c r="AS306" i="29"/>
  <c r="AM306" i="29"/>
  <c r="AK306" i="29"/>
  <c r="AI306" i="29"/>
  <c r="AG306" i="29"/>
  <c r="AE306" i="29"/>
  <c r="AA306" i="29"/>
  <c r="Y306" i="29"/>
  <c r="W306" i="29"/>
  <c r="U306" i="29"/>
  <c r="S306" i="29"/>
  <c r="Q306" i="29"/>
  <c r="O306" i="29"/>
  <c r="M306" i="29"/>
  <c r="K306" i="29"/>
  <c r="I306" i="29"/>
  <c r="G306" i="29"/>
  <c r="AS305" i="29"/>
  <c r="AM305" i="29"/>
  <c r="AK305" i="29"/>
  <c r="AI305" i="29"/>
  <c r="AG305" i="29"/>
  <c r="AE305" i="29"/>
  <c r="AA305" i="29"/>
  <c r="Y305" i="29"/>
  <c r="W305" i="29"/>
  <c r="U305" i="29"/>
  <c r="S305" i="29"/>
  <c r="Q305" i="29"/>
  <c r="O305" i="29"/>
  <c r="M305" i="29"/>
  <c r="K305" i="29"/>
  <c r="I305" i="29"/>
  <c r="G305" i="29"/>
  <c r="AS304" i="29"/>
  <c r="AM304" i="29"/>
  <c r="AK304" i="29"/>
  <c r="AI304" i="29"/>
  <c r="AG304" i="29"/>
  <c r="AE304" i="29"/>
  <c r="AA304" i="29"/>
  <c r="Y304" i="29"/>
  <c r="W304" i="29"/>
  <c r="U304" i="29"/>
  <c r="S304" i="29"/>
  <c r="Q304" i="29"/>
  <c r="O304" i="29"/>
  <c r="M304" i="29"/>
  <c r="K304" i="29"/>
  <c r="I304" i="29"/>
  <c r="G304" i="29"/>
  <c r="AS303" i="29"/>
  <c r="AM303" i="29"/>
  <c r="AK303" i="29"/>
  <c r="AI303" i="29"/>
  <c r="AG303" i="29"/>
  <c r="AE303" i="29"/>
  <c r="AA303" i="29"/>
  <c r="Y303" i="29"/>
  <c r="W303" i="29"/>
  <c r="U303" i="29"/>
  <c r="S303" i="29"/>
  <c r="Q303" i="29"/>
  <c r="O303" i="29"/>
  <c r="M303" i="29"/>
  <c r="K303" i="29"/>
  <c r="I303" i="29"/>
  <c r="G303" i="29"/>
  <c r="G338" i="29"/>
  <c r="I338" i="29"/>
  <c r="K338" i="29"/>
  <c r="M338" i="29"/>
  <c r="O338" i="29"/>
  <c r="Q338" i="29"/>
  <c r="S338" i="29"/>
  <c r="U338" i="29"/>
  <c r="W338" i="29"/>
  <c r="Y338" i="29"/>
  <c r="AA338" i="29"/>
  <c r="AE338" i="29"/>
  <c r="AG338" i="29"/>
  <c r="AI338" i="29"/>
  <c r="AK338" i="29"/>
  <c r="AM338" i="29"/>
  <c r="AS338" i="29"/>
  <c r="G339" i="29"/>
  <c r="I339" i="29"/>
  <c r="K339" i="29"/>
  <c r="M339" i="29"/>
  <c r="O339" i="29"/>
  <c r="Q339" i="29"/>
  <c r="S339" i="29"/>
  <c r="U339" i="29"/>
  <c r="W339" i="29"/>
  <c r="Y339" i="29"/>
  <c r="AA339" i="29"/>
  <c r="AE339" i="29"/>
  <c r="AG339" i="29"/>
  <c r="AI339" i="29"/>
  <c r="AK339" i="29"/>
  <c r="AM339" i="29"/>
  <c r="AS339" i="29"/>
  <c r="G340" i="29"/>
  <c r="I340" i="29"/>
  <c r="K340" i="29"/>
  <c r="M340" i="29"/>
  <c r="O340" i="29"/>
  <c r="Q340" i="29"/>
  <c r="S340" i="29"/>
  <c r="U340" i="29"/>
  <c r="W340" i="29"/>
  <c r="Y340" i="29"/>
  <c r="AA340" i="29"/>
  <c r="AE340" i="29"/>
  <c r="AG340" i="29"/>
  <c r="AI340" i="29"/>
  <c r="AK340" i="29"/>
  <c r="AM340" i="29"/>
  <c r="AS340" i="29"/>
  <c r="G341" i="29"/>
  <c r="I341" i="29"/>
  <c r="K341" i="29"/>
  <c r="M341" i="29"/>
  <c r="O341" i="29"/>
  <c r="Q341" i="29"/>
  <c r="S341" i="29"/>
  <c r="U341" i="29"/>
  <c r="W341" i="29"/>
  <c r="Y341" i="29"/>
  <c r="AA341" i="29"/>
  <c r="AE341" i="29"/>
  <c r="AG341" i="29"/>
  <c r="AI341" i="29"/>
  <c r="AK341" i="29"/>
  <c r="AM341" i="29"/>
  <c r="AS341" i="29"/>
  <c r="G342" i="29"/>
  <c r="I342" i="29"/>
  <c r="K342" i="29"/>
  <c r="M342" i="29"/>
  <c r="O342" i="29"/>
  <c r="Q342" i="29"/>
  <c r="S342" i="29"/>
  <c r="U342" i="29"/>
  <c r="W342" i="29"/>
  <c r="Y342" i="29"/>
  <c r="AA342" i="29"/>
  <c r="AE342" i="29"/>
  <c r="AG342" i="29"/>
  <c r="AI342" i="29"/>
  <c r="AK342" i="29"/>
  <c r="AM342" i="29"/>
  <c r="AS342" i="29"/>
  <c r="AS337" i="29"/>
  <c r="AM337" i="29"/>
  <c r="AK337" i="29"/>
  <c r="AI337" i="29"/>
  <c r="AG337" i="29"/>
  <c r="AE337" i="29"/>
  <c r="AA337" i="29"/>
  <c r="Y337" i="29"/>
  <c r="W337" i="29"/>
  <c r="U337" i="29"/>
  <c r="S337" i="29"/>
  <c r="Q337" i="29"/>
  <c r="O337" i="29"/>
  <c r="M337" i="29"/>
  <c r="K337" i="29"/>
  <c r="I337" i="29"/>
  <c r="G337" i="29"/>
  <c r="AS336" i="29"/>
  <c r="AM336" i="29"/>
  <c r="AK336" i="29"/>
  <c r="AI336" i="29"/>
  <c r="AG336" i="29"/>
  <c r="AE336" i="29"/>
  <c r="AA336" i="29"/>
  <c r="Y336" i="29"/>
  <c r="W336" i="29"/>
  <c r="U336" i="29"/>
  <c r="S336" i="29"/>
  <c r="Q336" i="29"/>
  <c r="O336" i="29"/>
  <c r="M336" i="29"/>
  <c r="K336" i="29"/>
  <c r="I336" i="29"/>
  <c r="G336" i="29"/>
  <c r="AS335" i="29"/>
  <c r="AM335" i="29"/>
  <c r="AK335" i="29"/>
  <c r="AI335" i="29"/>
  <c r="AG335" i="29"/>
  <c r="AE335" i="29"/>
  <c r="AA335" i="29"/>
  <c r="Y335" i="29"/>
  <c r="W335" i="29"/>
  <c r="U335" i="29"/>
  <c r="S335" i="29"/>
  <c r="Q335" i="29"/>
  <c r="O335" i="29"/>
  <c r="M335" i="29"/>
  <c r="K335" i="29"/>
  <c r="I335" i="29"/>
  <c r="G335" i="29"/>
  <c r="AS334" i="29"/>
  <c r="AM334" i="29"/>
  <c r="AK334" i="29"/>
  <c r="AI334" i="29"/>
  <c r="AG334" i="29"/>
  <c r="AE334" i="29"/>
  <c r="AA334" i="29"/>
  <c r="Y334" i="29"/>
  <c r="W334" i="29"/>
  <c r="U334" i="29"/>
  <c r="S334" i="29"/>
  <c r="Q334" i="29"/>
  <c r="O334" i="29"/>
  <c r="M334" i="29"/>
  <c r="K334" i="29"/>
  <c r="I334" i="29"/>
  <c r="G334" i="29"/>
  <c r="AS333" i="29"/>
  <c r="AM333" i="29"/>
  <c r="AK333" i="29"/>
  <c r="AI333" i="29"/>
  <c r="AG333" i="29"/>
  <c r="AE333" i="29"/>
  <c r="AA333" i="29"/>
  <c r="Y333" i="29"/>
  <c r="W333" i="29"/>
  <c r="U333" i="29"/>
  <c r="S333" i="29"/>
  <c r="Q333" i="29"/>
  <c r="O333" i="29"/>
  <c r="M333" i="29"/>
  <c r="K333" i="29"/>
  <c r="I333" i="29"/>
  <c r="G333" i="29"/>
  <c r="AS302" i="29"/>
  <c r="AM302" i="29"/>
  <c r="AK302" i="29"/>
  <c r="AI302" i="29"/>
  <c r="AG302" i="29"/>
  <c r="AE302" i="29"/>
  <c r="AA302" i="29"/>
  <c r="Y302" i="29"/>
  <c r="W302" i="29"/>
  <c r="U302" i="29"/>
  <c r="S302" i="29"/>
  <c r="Q302" i="29"/>
  <c r="O302" i="29"/>
  <c r="M302" i="29"/>
  <c r="K302" i="29"/>
  <c r="I302" i="29"/>
  <c r="G302" i="29"/>
  <c r="AS301" i="29"/>
  <c r="AM301" i="29"/>
  <c r="AK301" i="29"/>
  <c r="AI301" i="29"/>
  <c r="AG301" i="29"/>
  <c r="AE301" i="29"/>
  <c r="AA301" i="29"/>
  <c r="Y301" i="29"/>
  <c r="W301" i="29"/>
  <c r="U301" i="29"/>
  <c r="S301" i="29"/>
  <c r="Q301" i="29"/>
  <c r="O301" i="29"/>
  <c r="M301" i="29"/>
  <c r="K301" i="29"/>
  <c r="I301" i="29"/>
  <c r="G301" i="29"/>
  <c r="AS300" i="29"/>
  <c r="AM300" i="29"/>
  <c r="AK300" i="29"/>
  <c r="AI300" i="29"/>
  <c r="AG300" i="29"/>
  <c r="AE300" i="29"/>
  <c r="AA300" i="29"/>
  <c r="Y300" i="29"/>
  <c r="W300" i="29"/>
  <c r="U300" i="29"/>
  <c r="S300" i="29"/>
  <c r="Q300" i="29"/>
  <c r="O300" i="29"/>
  <c r="M300" i="29"/>
  <c r="K300" i="29"/>
  <c r="I300" i="29"/>
  <c r="G300" i="29"/>
  <c r="AS299" i="29"/>
  <c r="AM299" i="29"/>
  <c r="AK299" i="29"/>
  <c r="AI299" i="29"/>
  <c r="AG299" i="29"/>
  <c r="AE299" i="29"/>
  <c r="AA299" i="29"/>
  <c r="Y299" i="29"/>
  <c r="W299" i="29"/>
  <c r="U299" i="29"/>
  <c r="S299" i="29"/>
  <c r="Q299" i="29"/>
  <c r="O299" i="29"/>
  <c r="M299" i="29"/>
  <c r="K299" i="29"/>
  <c r="I299" i="29"/>
  <c r="G299" i="29"/>
  <c r="AS298" i="29"/>
  <c r="AM298" i="29"/>
  <c r="AK298" i="29"/>
  <c r="AI298" i="29"/>
  <c r="AG298" i="29"/>
  <c r="AE298" i="29"/>
  <c r="AA298" i="29"/>
  <c r="Y298" i="29"/>
  <c r="W298" i="29"/>
  <c r="U298" i="29"/>
  <c r="S298" i="29"/>
  <c r="Q298" i="29"/>
  <c r="O298" i="29"/>
  <c r="M298" i="29"/>
  <c r="K298" i="29"/>
  <c r="I298" i="29"/>
  <c r="G298" i="29"/>
  <c r="AS297" i="29"/>
  <c r="AM297" i="29"/>
  <c r="AK297" i="29"/>
  <c r="AI297" i="29"/>
  <c r="AG297" i="29"/>
  <c r="AE297" i="29"/>
  <c r="AA297" i="29"/>
  <c r="Y297" i="29"/>
  <c r="W297" i="29"/>
  <c r="U297" i="29"/>
  <c r="S297" i="29"/>
  <c r="Q297" i="29"/>
  <c r="O297" i="29"/>
  <c r="M297" i="29"/>
  <c r="K297" i="29"/>
  <c r="I297" i="29"/>
  <c r="G297" i="29"/>
  <c r="AS296" i="29"/>
  <c r="AM296" i="29"/>
  <c r="AK296" i="29"/>
  <c r="AI296" i="29"/>
  <c r="AG296" i="29"/>
  <c r="AE296" i="29"/>
  <c r="AA296" i="29"/>
  <c r="Y296" i="29"/>
  <c r="W296" i="29"/>
  <c r="U296" i="29"/>
  <c r="S296" i="29"/>
  <c r="Q296" i="29"/>
  <c r="O296" i="29"/>
  <c r="M296" i="29"/>
  <c r="K296" i="29"/>
  <c r="I296" i="29"/>
  <c r="G296" i="29"/>
  <c r="AS295" i="29"/>
  <c r="AM295" i="29"/>
  <c r="AK295" i="29"/>
  <c r="AI295" i="29"/>
  <c r="AG295" i="29"/>
  <c r="AE295" i="29"/>
  <c r="AA295" i="29"/>
  <c r="Y295" i="29"/>
  <c r="W295" i="29"/>
  <c r="U295" i="29"/>
  <c r="S295" i="29"/>
  <c r="Q295" i="29"/>
  <c r="O295" i="29"/>
  <c r="M295" i="29"/>
  <c r="K295" i="29"/>
  <c r="I295" i="29"/>
  <c r="G295" i="29"/>
  <c r="AS294" i="29"/>
  <c r="AM294" i="29"/>
  <c r="AK294" i="29"/>
  <c r="AI294" i="29"/>
  <c r="AG294" i="29"/>
  <c r="AE294" i="29"/>
  <c r="AA294" i="29"/>
  <c r="Y294" i="29"/>
  <c r="W294" i="29"/>
  <c r="U294" i="29"/>
  <c r="S294" i="29"/>
  <c r="Q294" i="29"/>
  <c r="O294" i="29"/>
  <c r="M294" i="29"/>
  <c r="K294" i="29"/>
  <c r="I294" i="29"/>
  <c r="G294" i="29"/>
  <c r="AS293" i="29"/>
  <c r="AM293" i="29"/>
  <c r="AK293" i="29"/>
  <c r="AI293" i="29"/>
  <c r="AG293" i="29"/>
  <c r="AE293" i="29"/>
  <c r="AA293" i="29"/>
  <c r="Y293" i="29"/>
  <c r="W293" i="29"/>
  <c r="U293" i="29"/>
  <c r="S293" i="29"/>
  <c r="Q293" i="29"/>
  <c r="O293" i="29"/>
  <c r="M293" i="29"/>
  <c r="K293" i="29"/>
  <c r="I293" i="29"/>
  <c r="G293" i="29"/>
  <c r="AS292" i="29"/>
  <c r="AM292" i="29"/>
  <c r="AK292" i="29"/>
  <c r="AI292" i="29"/>
  <c r="AG292" i="29"/>
  <c r="AE292" i="29"/>
  <c r="AA292" i="29"/>
  <c r="Y292" i="29"/>
  <c r="W292" i="29"/>
  <c r="U292" i="29"/>
  <c r="S292" i="29"/>
  <c r="Q292" i="29"/>
  <c r="O292" i="29"/>
  <c r="M292" i="29"/>
  <c r="K292" i="29"/>
  <c r="I292" i="29"/>
  <c r="G292" i="29"/>
  <c r="AS291" i="29"/>
  <c r="AM291" i="29"/>
  <c r="AK291" i="29"/>
  <c r="AI291" i="29"/>
  <c r="AG291" i="29"/>
  <c r="AE291" i="29"/>
  <c r="AA291" i="29"/>
  <c r="Y291" i="29"/>
  <c r="W291" i="29"/>
  <c r="U291" i="29"/>
  <c r="S291" i="29"/>
  <c r="Q291" i="29"/>
  <c r="O291" i="29"/>
  <c r="M291" i="29"/>
  <c r="K291" i="29"/>
  <c r="I291" i="29"/>
  <c r="G291" i="29"/>
  <c r="AS290" i="29"/>
  <c r="AM290" i="29"/>
  <c r="AK290" i="29"/>
  <c r="AI290" i="29"/>
  <c r="AG290" i="29"/>
  <c r="AE290" i="29"/>
  <c r="AA290" i="29"/>
  <c r="Y290" i="29"/>
  <c r="W290" i="29"/>
  <c r="U290" i="29"/>
  <c r="S290" i="29"/>
  <c r="Q290" i="29"/>
  <c r="O290" i="29"/>
  <c r="M290" i="29"/>
  <c r="K290" i="29"/>
  <c r="I290" i="29"/>
  <c r="G290" i="29"/>
  <c r="AS289" i="29"/>
  <c r="AM289" i="29"/>
  <c r="AK289" i="29"/>
  <c r="AI289" i="29"/>
  <c r="AG289" i="29"/>
  <c r="AE289" i="29"/>
  <c r="AA289" i="29"/>
  <c r="Y289" i="29"/>
  <c r="W289" i="29"/>
  <c r="U289" i="29"/>
  <c r="S289" i="29"/>
  <c r="Q289" i="29"/>
  <c r="O289" i="29"/>
  <c r="M289" i="29"/>
  <c r="K289" i="29"/>
  <c r="I289" i="29"/>
  <c r="G289" i="29"/>
  <c r="AS288" i="29"/>
  <c r="AM288" i="29"/>
  <c r="AK288" i="29"/>
  <c r="AI288" i="29"/>
  <c r="AG288" i="29"/>
  <c r="AE288" i="29"/>
  <c r="AA288" i="29"/>
  <c r="Y288" i="29"/>
  <c r="W288" i="29"/>
  <c r="U288" i="29"/>
  <c r="S288" i="29"/>
  <c r="Q288" i="29"/>
  <c r="O288" i="29"/>
  <c r="M288" i="29"/>
  <c r="K288" i="29"/>
  <c r="I288" i="29"/>
  <c r="G288" i="29"/>
  <c r="AS287" i="29"/>
  <c r="AM287" i="29"/>
  <c r="AK287" i="29"/>
  <c r="AI287" i="29"/>
  <c r="AG287" i="29"/>
  <c r="AE287" i="29"/>
  <c r="AA287" i="29"/>
  <c r="Y287" i="29"/>
  <c r="W287" i="29"/>
  <c r="U287" i="29"/>
  <c r="S287" i="29"/>
  <c r="Q287" i="29"/>
  <c r="O287" i="29"/>
  <c r="M287" i="29"/>
  <c r="K287" i="29"/>
  <c r="I287" i="29"/>
  <c r="G287" i="29"/>
  <c r="AS286" i="29"/>
  <c r="AM286" i="29"/>
  <c r="AK286" i="29"/>
  <c r="AI286" i="29"/>
  <c r="AG286" i="29"/>
  <c r="AE286" i="29"/>
  <c r="AA286" i="29"/>
  <c r="Y286" i="29"/>
  <c r="W286" i="29"/>
  <c r="U286" i="29"/>
  <c r="S286" i="29"/>
  <c r="Q286" i="29"/>
  <c r="O286" i="29"/>
  <c r="M286" i="29"/>
  <c r="K286" i="29"/>
  <c r="I286" i="29"/>
  <c r="G286" i="29"/>
  <c r="AS266" i="29"/>
  <c r="AM266" i="29"/>
  <c r="AK266" i="29"/>
  <c r="AI266" i="29"/>
  <c r="AG266" i="29"/>
  <c r="AE266" i="29"/>
  <c r="AA266" i="29"/>
  <c r="Y266" i="29"/>
  <c r="W266" i="29"/>
  <c r="U266" i="29"/>
  <c r="S266" i="29"/>
  <c r="Q266" i="29"/>
  <c r="O266" i="29"/>
  <c r="M266" i="29"/>
  <c r="K266" i="29"/>
  <c r="I266" i="29"/>
  <c r="G266" i="29"/>
  <c r="AS265" i="29"/>
  <c r="AM265" i="29"/>
  <c r="AK265" i="29"/>
  <c r="AI265" i="29"/>
  <c r="AG265" i="29"/>
  <c r="AE265" i="29"/>
  <c r="AA265" i="29"/>
  <c r="Y265" i="29"/>
  <c r="W265" i="29"/>
  <c r="U265" i="29"/>
  <c r="S265" i="29"/>
  <c r="Q265" i="29"/>
  <c r="O265" i="29"/>
  <c r="M265" i="29"/>
  <c r="K265" i="29"/>
  <c r="I265" i="29"/>
  <c r="G265" i="29"/>
  <c r="AS264" i="29"/>
  <c r="AM264" i="29"/>
  <c r="AK264" i="29"/>
  <c r="AI264" i="29"/>
  <c r="AG264" i="29"/>
  <c r="AE264" i="29"/>
  <c r="AA264" i="29"/>
  <c r="Y264" i="29"/>
  <c r="W264" i="29"/>
  <c r="U264" i="29"/>
  <c r="S264" i="29"/>
  <c r="Q264" i="29"/>
  <c r="O264" i="29"/>
  <c r="M264" i="29"/>
  <c r="K264" i="29"/>
  <c r="I264" i="29"/>
  <c r="G264" i="29"/>
  <c r="AS263" i="29"/>
  <c r="AM263" i="29"/>
  <c r="AK263" i="29"/>
  <c r="AI263" i="29"/>
  <c r="AG263" i="29"/>
  <c r="AE263" i="29"/>
  <c r="AA263" i="29"/>
  <c r="Y263" i="29"/>
  <c r="W263" i="29"/>
  <c r="U263" i="29"/>
  <c r="S263" i="29"/>
  <c r="Q263" i="29"/>
  <c r="O263" i="29"/>
  <c r="M263" i="29"/>
  <c r="K263" i="29"/>
  <c r="I263" i="29"/>
  <c r="G263" i="29"/>
  <c r="AS262" i="29"/>
  <c r="AM262" i="29"/>
  <c r="AK262" i="29"/>
  <c r="AI262" i="29"/>
  <c r="AG262" i="29"/>
  <c r="AE262" i="29"/>
  <c r="AA262" i="29"/>
  <c r="Y262" i="29"/>
  <c r="W262" i="29"/>
  <c r="U262" i="29"/>
  <c r="S262" i="29"/>
  <c r="Q262" i="29"/>
  <c r="O262" i="29"/>
  <c r="M262" i="29"/>
  <c r="K262" i="29"/>
  <c r="I262" i="29"/>
  <c r="G262" i="29"/>
  <c r="AS261" i="29"/>
  <c r="AM261" i="29"/>
  <c r="AK261" i="29"/>
  <c r="AI261" i="29"/>
  <c r="AG261" i="29"/>
  <c r="AE261" i="29"/>
  <c r="AA261" i="29"/>
  <c r="Y261" i="29"/>
  <c r="W261" i="29"/>
  <c r="U261" i="29"/>
  <c r="S261" i="29"/>
  <c r="Q261" i="29"/>
  <c r="O261" i="29"/>
  <c r="M261" i="29"/>
  <c r="K261" i="29"/>
  <c r="I261" i="29"/>
  <c r="G261" i="29"/>
  <c r="AS260" i="29"/>
  <c r="AM260" i="29"/>
  <c r="AK260" i="29"/>
  <c r="AI260" i="29"/>
  <c r="AG260" i="29"/>
  <c r="AE260" i="29"/>
  <c r="AA260" i="29"/>
  <c r="Y260" i="29"/>
  <c r="W260" i="29"/>
  <c r="U260" i="29"/>
  <c r="S260" i="29"/>
  <c r="Q260" i="29"/>
  <c r="O260" i="29"/>
  <c r="M260" i="29"/>
  <c r="K260" i="29"/>
  <c r="I260" i="29"/>
  <c r="G260" i="29"/>
  <c r="AS259" i="29"/>
  <c r="AM259" i="29"/>
  <c r="AK259" i="29"/>
  <c r="AI259" i="29"/>
  <c r="AG259" i="29"/>
  <c r="AE259" i="29"/>
  <c r="AA259" i="29"/>
  <c r="Y259" i="29"/>
  <c r="W259" i="29"/>
  <c r="U259" i="29"/>
  <c r="S259" i="29"/>
  <c r="Q259" i="29"/>
  <c r="O259" i="29"/>
  <c r="M259" i="29"/>
  <c r="K259" i="29"/>
  <c r="I259" i="29"/>
  <c r="G259" i="29"/>
  <c r="AS258" i="29"/>
  <c r="AM258" i="29"/>
  <c r="AK258" i="29"/>
  <c r="AI258" i="29"/>
  <c r="AG258" i="29"/>
  <c r="AE258" i="29"/>
  <c r="AA258" i="29"/>
  <c r="Y258" i="29"/>
  <c r="W258" i="29"/>
  <c r="U258" i="29"/>
  <c r="S258" i="29"/>
  <c r="Q258" i="29"/>
  <c r="O258" i="29"/>
  <c r="M258" i="29"/>
  <c r="K258" i="29"/>
  <c r="I258" i="29"/>
  <c r="G258" i="29"/>
  <c r="AS257" i="29"/>
  <c r="AM257" i="29"/>
  <c r="AK257" i="29"/>
  <c r="AI257" i="29"/>
  <c r="AG257" i="29"/>
  <c r="AE257" i="29"/>
  <c r="AA257" i="29"/>
  <c r="Y257" i="29"/>
  <c r="W257" i="29"/>
  <c r="U257" i="29"/>
  <c r="S257" i="29"/>
  <c r="Q257" i="29"/>
  <c r="O257" i="29"/>
  <c r="M257" i="29"/>
  <c r="K257" i="29"/>
  <c r="I257" i="29"/>
  <c r="G257" i="29"/>
  <c r="AS256" i="29"/>
  <c r="AM256" i="29"/>
  <c r="AK256" i="29"/>
  <c r="AI256" i="29"/>
  <c r="AG256" i="29"/>
  <c r="AE256" i="29"/>
  <c r="AA256" i="29"/>
  <c r="Y256" i="29"/>
  <c r="W256" i="29"/>
  <c r="U256" i="29"/>
  <c r="S256" i="29"/>
  <c r="Q256" i="29"/>
  <c r="O256" i="29"/>
  <c r="M256" i="29"/>
  <c r="K256" i="29"/>
  <c r="I256" i="29"/>
  <c r="G256" i="29"/>
  <c r="AS255" i="29"/>
  <c r="AM255" i="29"/>
  <c r="AK255" i="29"/>
  <c r="AI255" i="29"/>
  <c r="AG255" i="29"/>
  <c r="AE255" i="29"/>
  <c r="AA255" i="29"/>
  <c r="Y255" i="29"/>
  <c r="W255" i="29"/>
  <c r="U255" i="29"/>
  <c r="S255" i="29"/>
  <c r="Q255" i="29"/>
  <c r="O255" i="29"/>
  <c r="M255" i="29"/>
  <c r="K255" i="29"/>
  <c r="I255" i="29"/>
  <c r="G255" i="29"/>
  <c r="AS254" i="29"/>
  <c r="AM254" i="29"/>
  <c r="AK254" i="29"/>
  <c r="AI254" i="29"/>
  <c r="AG254" i="29"/>
  <c r="AE254" i="29"/>
  <c r="AA254" i="29"/>
  <c r="Y254" i="29"/>
  <c r="W254" i="29"/>
  <c r="U254" i="29"/>
  <c r="S254" i="29"/>
  <c r="Q254" i="29"/>
  <c r="O254" i="29"/>
  <c r="M254" i="29"/>
  <c r="K254" i="29"/>
  <c r="I254" i="29"/>
  <c r="G254" i="29"/>
  <c r="AS253" i="29"/>
  <c r="AM253" i="29"/>
  <c r="AK253" i="29"/>
  <c r="AI253" i="29"/>
  <c r="AG253" i="29"/>
  <c r="AE253" i="29"/>
  <c r="AA253" i="29"/>
  <c r="Y253" i="29"/>
  <c r="W253" i="29"/>
  <c r="U253" i="29"/>
  <c r="S253" i="29"/>
  <c r="Q253" i="29"/>
  <c r="O253" i="29"/>
  <c r="M253" i="29"/>
  <c r="K253" i="29"/>
  <c r="I253" i="29"/>
  <c r="G253" i="29"/>
  <c r="AS252" i="29"/>
  <c r="AM252" i="29"/>
  <c r="AK252" i="29"/>
  <c r="AI252" i="29"/>
  <c r="AG252" i="29"/>
  <c r="AE252" i="29"/>
  <c r="AA252" i="29"/>
  <c r="Y252" i="29"/>
  <c r="W252" i="29"/>
  <c r="U252" i="29"/>
  <c r="S252" i="29"/>
  <c r="Q252" i="29"/>
  <c r="O252" i="29"/>
  <c r="M252" i="29"/>
  <c r="K252" i="29"/>
  <c r="I252" i="29"/>
  <c r="G252" i="29"/>
  <c r="AS251" i="29"/>
  <c r="AM251" i="29"/>
  <c r="AK251" i="29"/>
  <c r="AI251" i="29"/>
  <c r="AG251" i="29"/>
  <c r="AE251" i="29"/>
  <c r="AA251" i="29"/>
  <c r="Y251" i="29"/>
  <c r="W251" i="29"/>
  <c r="U251" i="29"/>
  <c r="S251" i="29"/>
  <c r="Q251" i="29"/>
  <c r="O251" i="29"/>
  <c r="M251" i="29"/>
  <c r="K251" i="29"/>
  <c r="I251" i="29"/>
  <c r="G251" i="29"/>
  <c r="AS250" i="29"/>
  <c r="AM250" i="29"/>
  <c r="AK250" i="29"/>
  <c r="AI250" i="29"/>
  <c r="AG250" i="29"/>
  <c r="AE250" i="29"/>
  <c r="AA250" i="29"/>
  <c r="Y250" i="29"/>
  <c r="W250" i="29"/>
  <c r="U250" i="29"/>
  <c r="S250" i="29"/>
  <c r="Q250" i="29"/>
  <c r="O250" i="29"/>
  <c r="M250" i="29"/>
  <c r="K250" i="29"/>
  <c r="I250" i="29"/>
  <c r="G250" i="29"/>
  <c r="AS249" i="29"/>
  <c r="AM249" i="29"/>
  <c r="AK249" i="29"/>
  <c r="AI249" i="29"/>
  <c r="AG249" i="29"/>
  <c r="AE249" i="29"/>
  <c r="AA249" i="29"/>
  <c r="Y249" i="29"/>
  <c r="W249" i="29"/>
  <c r="U249" i="29"/>
  <c r="S249" i="29"/>
  <c r="Q249" i="29"/>
  <c r="O249" i="29"/>
  <c r="M249" i="29"/>
  <c r="K249" i="29"/>
  <c r="I249" i="29"/>
  <c r="G249" i="29"/>
  <c r="AS248" i="29"/>
  <c r="AM248" i="29"/>
  <c r="AK248" i="29"/>
  <c r="AI248" i="29"/>
  <c r="AG248" i="29"/>
  <c r="AE248" i="29"/>
  <c r="AA248" i="29"/>
  <c r="Y248" i="29"/>
  <c r="W248" i="29"/>
  <c r="U248" i="29"/>
  <c r="S248" i="29"/>
  <c r="Q248" i="29"/>
  <c r="O248" i="29"/>
  <c r="M248" i="29"/>
  <c r="K248" i="29"/>
  <c r="I248" i="29"/>
  <c r="G248" i="29"/>
  <c r="AS247" i="29"/>
  <c r="AM247" i="29"/>
  <c r="AK247" i="29"/>
  <c r="AI247" i="29"/>
  <c r="AG247" i="29"/>
  <c r="AE247" i="29"/>
  <c r="AA247" i="29"/>
  <c r="Y247" i="29"/>
  <c r="W247" i="29"/>
  <c r="U247" i="29"/>
  <c r="S247" i="29"/>
  <c r="Q247" i="29"/>
  <c r="O247" i="29"/>
  <c r="M247" i="29"/>
  <c r="K247" i="29"/>
  <c r="I247" i="29"/>
  <c r="G247" i="29"/>
  <c r="AS246" i="29"/>
  <c r="AM246" i="29"/>
  <c r="AK246" i="29"/>
  <c r="AI246" i="29"/>
  <c r="AG246" i="29"/>
  <c r="AE246" i="29"/>
  <c r="AA246" i="29"/>
  <c r="Y246" i="29"/>
  <c r="W246" i="29"/>
  <c r="U246" i="29"/>
  <c r="S246" i="29"/>
  <c r="Q246" i="29"/>
  <c r="O246" i="29"/>
  <c r="M246" i="29"/>
  <c r="K246" i="29"/>
  <c r="I246" i="29"/>
  <c r="G246" i="29"/>
  <c r="AS245" i="29"/>
  <c r="AM245" i="29"/>
  <c r="AK245" i="29"/>
  <c r="AI245" i="29"/>
  <c r="AG245" i="29"/>
  <c r="AE245" i="29"/>
  <c r="AA245" i="29"/>
  <c r="Y245" i="29"/>
  <c r="W245" i="29"/>
  <c r="U245" i="29"/>
  <c r="S245" i="29"/>
  <c r="Q245" i="29"/>
  <c r="O245" i="29"/>
  <c r="M245" i="29"/>
  <c r="K245" i="29"/>
  <c r="I245" i="29"/>
  <c r="G245" i="29"/>
  <c r="AS244" i="29"/>
  <c r="AM244" i="29"/>
  <c r="AK244" i="29"/>
  <c r="AI244" i="29"/>
  <c r="AG244" i="29"/>
  <c r="AE244" i="29"/>
  <c r="AA244" i="29"/>
  <c r="Y244" i="29"/>
  <c r="W244" i="29"/>
  <c r="U244" i="29"/>
  <c r="S244" i="29"/>
  <c r="Q244" i="29"/>
  <c r="O244" i="29"/>
  <c r="M244" i="29"/>
  <c r="K244" i="29"/>
  <c r="I244" i="29"/>
  <c r="G244" i="29"/>
  <c r="AS243" i="29"/>
  <c r="AM243" i="29"/>
  <c r="AK243" i="29"/>
  <c r="AI243" i="29"/>
  <c r="AG243" i="29"/>
  <c r="AE243" i="29"/>
  <c r="AA243" i="29"/>
  <c r="Y243" i="29"/>
  <c r="W243" i="29"/>
  <c r="U243" i="29"/>
  <c r="S243" i="29"/>
  <c r="Q243" i="29"/>
  <c r="O243" i="29"/>
  <c r="M243" i="29"/>
  <c r="K243" i="29"/>
  <c r="I243" i="29"/>
  <c r="G243" i="29"/>
  <c r="AS242" i="29"/>
  <c r="AM242" i="29"/>
  <c r="AK242" i="29"/>
  <c r="AI242" i="29"/>
  <c r="AG242" i="29"/>
  <c r="AE242" i="29"/>
  <c r="AA242" i="29"/>
  <c r="Y242" i="29"/>
  <c r="W242" i="29"/>
  <c r="U242" i="29"/>
  <c r="S242" i="29"/>
  <c r="Q242" i="29"/>
  <c r="O242" i="29"/>
  <c r="M242" i="29"/>
  <c r="K242" i="29"/>
  <c r="I242" i="29"/>
  <c r="G242" i="29"/>
  <c r="AS241" i="29"/>
  <c r="AM241" i="29"/>
  <c r="AK241" i="29"/>
  <c r="AI241" i="29"/>
  <c r="AG241" i="29"/>
  <c r="AE241" i="29"/>
  <c r="AA241" i="29"/>
  <c r="Y241" i="29"/>
  <c r="W241" i="29"/>
  <c r="U241" i="29"/>
  <c r="S241" i="29"/>
  <c r="Q241" i="29"/>
  <c r="O241" i="29"/>
  <c r="M241" i="29"/>
  <c r="K241" i="29"/>
  <c r="I241" i="29"/>
  <c r="G241" i="29"/>
  <c r="AS240" i="29"/>
  <c r="AM240" i="29"/>
  <c r="AK240" i="29"/>
  <c r="AI240" i="29"/>
  <c r="AG240" i="29"/>
  <c r="AE240" i="29"/>
  <c r="AA240" i="29"/>
  <c r="Y240" i="29"/>
  <c r="W240" i="29"/>
  <c r="U240" i="29"/>
  <c r="S240" i="29"/>
  <c r="Q240" i="29"/>
  <c r="O240" i="29"/>
  <c r="M240" i="29"/>
  <c r="K240" i="29"/>
  <c r="I240" i="29"/>
  <c r="G240" i="29"/>
  <c r="AS239" i="29"/>
  <c r="AM239" i="29"/>
  <c r="AK239" i="29"/>
  <c r="AI239" i="29"/>
  <c r="AG239" i="29"/>
  <c r="AE239" i="29"/>
  <c r="AA239" i="29"/>
  <c r="Y239" i="29"/>
  <c r="W239" i="29"/>
  <c r="U239" i="29"/>
  <c r="S239" i="29"/>
  <c r="Q239" i="29"/>
  <c r="O239" i="29"/>
  <c r="M239" i="29"/>
  <c r="K239" i="29"/>
  <c r="I239" i="29"/>
  <c r="G239" i="29"/>
  <c r="AS238" i="29"/>
  <c r="AM238" i="29"/>
  <c r="AK238" i="29"/>
  <c r="AI238" i="29"/>
  <c r="AG238" i="29"/>
  <c r="AE238" i="29"/>
  <c r="AA238" i="29"/>
  <c r="Y238" i="29"/>
  <c r="W238" i="29"/>
  <c r="U238" i="29"/>
  <c r="S238" i="29"/>
  <c r="Q238" i="29"/>
  <c r="O238" i="29"/>
  <c r="M238" i="29"/>
  <c r="K238" i="29"/>
  <c r="I238" i="29"/>
  <c r="G238" i="29"/>
  <c r="AS237" i="29"/>
  <c r="AM237" i="29"/>
  <c r="AK237" i="29"/>
  <c r="AI237" i="29"/>
  <c r="AG237" i="29"/>
  <c r="AE237" i="29"/>
  <c r="AA237" i="29"/>
  <c r="Y237" i="29"/>
  <c r="W237" i="29"/>
  <c r="U237" i="29"/>
  <c r="S237" i="29"/>
  <c r="Q237" i="29"/>
  <c r="O237" i="29"/>
  <c r="M237" i="29"/>
  <c r="K237" i="29"/>
  <c r="I237" i="29"/>
  <c r="G237" i="29"/>
  <c r="AS236" i="29"/>
  <c r="AM236" i="29"/>
  <c r="AK236" i="29"/>
  <c r="AI236" i="29"/>
  <c r="AG236" i="29"/>
  <c r="AE236" i="29"/>
  <c r="AA236" i="29"/>
  <c r="Y236" i="29"/>
  <c r="W236" i="29"/>
  <c r="U236" i="29"/>
  <c r="S236" i="29"/>
  <c r="Q236" i="29"/>
  <c r="O236" i="29"/>
  <c r="M236" i="29"/>
  <c r="K236" i="29"/>
  <c r="I236" i="29"/>
  <c r="G236" i="29"/>
  <c r="AS235" i="29"/>
  <c r="AM235" i="29"/>
  <c r="AK235" i="29"/>
  <c r="AI235" i="29"/>
  <c r="AG235" i="29"/>
  <c r="AE235" i="29"/>
  <c r="AA235" i="29"/>
  <c r="Y235" i="29"/>
  <c r="W235" i="29"/>
  <c r="U235" i="29"/>
  <c r="S235" i="29"/>
  <c r="Q235" i="29"/>
  <c r="O235" i="29"/>
  <c r="M235" i="29"/>
  <c r="K235" i="29"/>
  <c r="I235" i="29"/>
  <c r="G235" i="29"/>
  <c r="AS234" i="29"/>
  <c r="AM234" i="29"/>
  <c r="AK234" i="29"/>
  <c r="AI234" i="29"/>
  <c r="AG234" i="29"/>
  <c r="AE234" i="29"/>
  <c r="AA234" i="29"/>
  <c r="Y234" i="29"/>
  <c r="W234" i="29"/>
  <c r="U234" i="29"/>
  <c r="S234" i="29"/>
  <c r="Q234" i="29"/>
  <c r="O234" i="29"/>
  <c r="M234" i="29"/>
  <c r="K234" i="29"/>
  <c r="I234" i="29"/>
  <c r="G234" i="29"/>
  <c r="AS233" i="29"/>
  <c r="AM233" i="29"/>
  <c r="AK233" i="29"/>
  <c r="AI233" i="29"/>
  <c r="AG233" i="29"/>
  <c r="AE233" i="29"/>
  <c r="AA233" i="29"/>
  <c r="Y233" i="29"/>
  <c r="W233" i="29"/>
  <c r="U233" i="29"/>
  <c r="S233" i="29"/>
  <c r="Q233" i="29"/>
  <c r="O233" i="29"/>
  <c r="M233" i="29"/>
  <c r="K233" i="29"/>
  <c r="I233" i="29"/>
  <c r="G233" i="29"/>
  <c r="AS232" i="29"/>
  <c r="AM232" i="29"/>
  <c r="AK232" i="29"/>
  <c r="AI232" i="29"/>
  <c r="AG232" i="29"/>
  <c r="AE232" i="29"/>
  <c r="AA232" i="29"/>
  <c r="Y232" i="29"/>
  <c r="W232" i="29"/>
  <c r="U232" i="29"/>
  <c r="S232" i="29"/>
  <c r="Q232" i="29"/>
  <c r="O232" i="29"/>
  <c r="M232" i="29"/>
  <c r="K232" i="29"/>
  <c r="I232" i="29"/>
  <c r="G232" i="29"/>
  <c r="AS231" i="29"/>
  <c r="AM231" i="29"/>
  <c r="AK231" i="29"/>
  <c r="AI231" i="29"/>
  <c r="AG231" i="29"/>
  <c r="AE231" i="29"/>
  <c r="AA231" i="29"/>
  <c r="Y231" i="29"/>
  <c r="W231" i="29"/>
  <c r="U231" i="29"/>
  <c r="S231" i="29"/>
  <c r="Q231" i="29"/>
  <c r="O231" i="29"/>
  <c r="M231" i="29"/>
  <c r="K231" i="29"/>
  <c r="I231" i="29"/>
  <c r="G231" i="29"/>
  <c r="AS230" i="29"/>
  <c r="AM230" i="29"/>
  <c r="AK230" i="29"/>
  <c r="AI230" i="29"/>
  <c r="AG230" i="29"/>
  <c r="AE230" i="29"/>
  <c r="AA230" i="29"/>
  <c r="Y230" i="29"/>
  <c r="W230" i="29"/>
  <c r="U230" i="29"/>
  <c r="S230" i="29"/>
  <c r="Q230" i="29"/>
  <c r="O230" i="29"/>
  <c r="M230" i="29"/>
  <c r="K230" i="29"/>
  <c r="I230" i="29"/>
  <c r="G230" i="29"/>
  <c r="AS229" i="29"/>
  <c r="AM229" i="29"/>
  <c r="AK229" i="29"/>
  <c r="AI229" i="29"/>
  <c r="AG229" i="29"/>
  <c r="AE229" i="29"/>
  <c r="AA229" i="29"/>
  <c r="Y229" i="29"/>
  <c r="W229" i="29"/>
  <c r="U229" i="29"/>
  <c r="S229" i="29"/>
  <c r="Q229" i="29"/>
  <c r="O229" i="29"/>
  <c r="M229" i="29"/>
  <c r="K229" i="29"/>
  <c r="I229" i="29"/>
  <c r="G229" i="29"/>
  <c r="AS228" i="29"/>
  <c r="AM228" i="29"/>
  <c r="AK228" i="29"/>
  <c r="AI228" i="29"/>
  <c r="AG228" i="29"/>
  <c r="AE228" i="29"/>
  <c r="AA228" i="29"/>
  <c r="Y228" i="29"/>
  <c r="W228" i="29"/>
  <c r="U228" i="29"/>
  <c r="S228" i="29"/>
  <c r="Q228" i="29"/>
  <c r="O228" i="29"/>
  <c r="M228" i="29"/>
  <c r="K228" i="29"/>
  <c r="I228" i="29"/>
  <c r="G228" i="29"/>
  <c r="AS227" i="29"/>
  <c r="AM227" i="29"/>
  <c r="AK227" i="29"/>
  <c r="AI227" i="29"/>
  <c r="AG227" i="29"/>
  <c r="AE227" i="29"/>
  <c r="AA227" i="29"/>
  <c r="Y227" i="29"/>
  <c r="W227" i="29"/>
  <c r="U227" i="29"/>
  <c r="S227" i="29"/>
  <c r="Q227" i="29"/>
  <c r="O227" i="29"/>
  <c r="M227" i="29"/>
  <c r="K227" i="29"/>
  <c r="I227" i="29"/>
  <c r="G227" i="29"/>
  <c r="AS226" i="29"/>
  <c r="AM226" i="29"/>
  <c r="AK226" i="29"/>
  <c r="AI226" i="29"/>
  <c r="AG226" i="29"/>
  <c r="AE226" i="29"/>
  <c r="AA226" i="29"/>
  <c r="Y226" i="29"/>
  <c r="W226" i="29"/>
  <c r="U226" i="29"/>
  <c r="S226" i="29"/>
  <c r="Q226" i="29"/>
  <c r="O226" i="29"/>
  <c r="M226" i="29"/>
  <c r="K226" i="29"/>
  <c r="I226" i="29"/>
  <c r="G226" i="29"/>
  <c r="AS225" i="29"/>
  <c r="AM225" i="29"/>
  <c r="AK225" i="29"/>
  <c r="AI225" i="29"/>
  <c r="AG225" i="29"/>
  <c r="AE225" i="29"/>
  <c r="AA225" i="29"/>
  <c r="Y225" i="29"/>
  <c r="W225" i="29"/>
  <c r="U225" i="29"/>
  <c r="S225" i="29"/>
  <c r="Q225" i="29"/>
  <c r="O225" i="29"/>
  <c r="M225" i="29"/>
  <c r="K225" i="29"/>
  <c r="I225" i="29"/>
  <c r="G225" i="29"/>
  <c r="AS224" i="29"/>
  <c r="AM224" i="29"/>
  <c r="AK224" i="29"/>
  <c r="AI224" i="29"/>
  <c r="AG224" i="29"/>
  <c r="AE224" i="29"/>
  <c r="AA224" i="29"/>
  <c r="Y224" i="29"/>
  <c r="W224" i="29"/>
  <c r="U224" i="29"/>
  <c r="S224" i="29"/>
  <c r="Q224" i="29"/>
  <c r="O224" i="29"/>
  <c r="M224" i="29"/>
  <c r="K224" i="29"/>
  <c r="I224" i="29"/>
  <c r="G224" i="29"/>
  <c r="AS223" i="29"/>
  <c r="AM223" i="29"/>
  <c r="AK223" i="29"/>
  <c r="AI223" i="29"/>
  <c r="AG223" i="29"/>
  <c r="AE223" i="29"/>
  <c r="AA223" i="29"/>
  <c r="Y223" i="29"/>
  <c r="W223" i="29"/>
  <c r="U223" i="29"/>
  <c r="S223" i="29"/>
  <c r="Q223" i="29"/>
  <c r="O223" i="29"/>
  <c r="M223" i="29"/>
  <c r="K223" i="29"/>
  <c r="I223" i="29"/>
  <c r="G223" i="29"/>
  <c r="AS222" i="29"/>
  <c r="AM222" i="29"/>
  <c r="AK222" i="29"/>
  <c r="AI222" i="29"/>
  <c r="AG222" i="29"/>
  <c r="AE222" i="29"/>
  <c r="AA222" i="29"/>
  <c r="Y222" i="29"/>
  <c r="W222" i="29"/>
  <c r="U222" i="29"/>
  <c r="S222" i="29"/>
  <c r="Q222" i="29"/>
  <c r="O222" i="29"/>
  <c r="M222" i="29"/>
  <c r="K222" i="29"/>
  <c r="I222" i="29"/>
  <c r="G222" i="29"/>
  <c r="AS221" i="29"/>
  <c r="AM221" i="29"/>
  <c r="AK221" i="29"/>
  <c r="AI221" i="29"/>
  <c r="AG221" i="29"/>
  <c r="AE221" i="29"/>
  <c r="AA221" i="29"/>
  <c r="Y221" i="29"/>
  <c r="W221" i="29"/>
  <c r="U221" i="29"/>
  <c r="S221" i="29"/>
  <c r="Q221" i="29"/>
  <c r="O221" i="29"/>
  <c r="M221" i="29"/>
  <c r="K221" i="29"/>
  <c r="I221" i="29"/>
  <c r="G221" i="29"/>
  <c r="AS220" i="29"/>
  <c r="AM220" i="29"/>
  <c r="AK220" i="29"/>
  <c r="AI220" i="29"/>
  <c r="AG220" i="29"/>
  <c r="AE220" i="29"/>
  <c r="AA220" i="29"/>
  <c r="Y220" i="29"/>
  <c r="W220" i="29"/>
  <c r="U220" i="29"/>
  <c r="S220" i="29"/>
  <c r="Q220" i="29"/>
  <c r="O220" i="29"/>
  <c r="M220" i="29"/>
  <c r="K220" i="29"/>
  <c r="I220" i="29"/>
  <c r="G220" i="29"/>
  <c r="AS219" i="29"/>
  <c r="AM219" i="29"/>
  <c r="AK219" i="29"/>
  <c r="AI219" i="29"/>
  <c r="AG219" i="29"/>
  <c r="AE219" i="29"/>
  <c r="AA219" i="29"/>
  <c r="Y219" i="29"/>
  <c r="W219" i="29"/>
  <c r="U219" i="29"/>
  <c r="S219" i="29"/>
  <c r="Q219" i="29"/>
  <c r="O219" i="29"/>
  <c r="M219" i="29"/>
  <c r="K219" i="29"/>
  <c r="I219" i="29"/>
  <c r="G219" i="29"/>
  <c r="AS218" i="29"/>
  <c r="AM218" i="29"/>
  <c r="AK218" i="29"/>
  <c r="AI218" i="29"/>
  <c r="AG218" i="29"/>
  <c r="AE218" i="29"/>
  <c r="AA218" i="29"/>
  <c r="Y218" i="29"/>
  <c r="W218" i="29"/>
  <c r="U218" i="29"/>
  <c r="S218" i="29"/>
  <c r="Q218" i="29"/>
  <c r="O218" i="29"/>
  <c r="M218" i="29"/>
  <c r="K218" i="29"/>
  <c r="I218" i="29"/>
  <c r="G218" i="29"/>
  <c r="AS217" i="29"/>
  <c r="AM217" i="29"/>
  <c r="AK217" i="29"/>
  <c r="AI217" i="29"/>
  <c r="AG217" i="29"/>
  <c r="AE217" i="29"/>
  <c r="AA217" i="29"/>
  <c r="Y217" i="29"/>
  <c r="W217" i="29"/>
  <c r="U217" i="29"/>
  <c r="S217" i="29"/>
  <c r="Q217" i="29"/>
  <c r="O217" i="29"/>
  <c r="M217" i="29"/>
  <c r="K217" i="29"/>
  <c r="I217" i="29"/>
  <c r="G217" i="29"/>
  <c r="AS216" i="29"/>
  <c r="AM216" i="29"/>
  <c r="AK216" i="29"/>
  <c r="AI216" i="29"/>
  <c r="AG216" i="29"/>
  <c r="AE216" i="29"/>
  <c r="AA216" i="29"/>
  <c r="Y216" i="29"/>
  <c r="W216" i="29"/>
  <c r="U216" i="29"/>
  <c r="S216" i="29"/>
  <c r="Q216" i="29"/>
  <c r="O216" i="29"/>
  <c r="M216" i="29"/>
  <c r="K216" i="29"/>
  <c r="I216" i="29"/>
  <c r="G216" i="29"/>
  <c r="AS215" i="29"/>
  <c r="AM215" i="29"/>
  <c r="AK215" i="29"/>
  <c r="AI215" i="29"/>
  <c r="AG215" i="29"/>
  <c r="AE215" i="29"/>
  <c r="AA215" i="29"/>
  <c r="Y215" i="29"/>
  <c r="W215" i="29"/>
  <c r="U215" i="29"/>
  <c r="S215" i="29"/>
  <c r="Q215" i="29"/>
  <c r="O215" i="29"/>
  <c r="M215" i="29"/>
  <c r="K215" i="29"/>
  <c r="I215" i="29"/>
  <c r="G215" i="29"/>
  <c r="AS214" i="29"/>
  <c r="AM214" i="29"/>
  <c r="AK214" i="29"/>
  <c r="AI214" i="29"/>
  <c r="AG214" i="29"/>
  <c r="AE214" i="29"/>
  <c r="AA214" i="29"/>
  <c r="Y214" i="29"/>
  <c r="W214" i="29"/>
  <c r="U214" i="29"/>
  <c r="S214" i="29"/>
  <c r="Q214" i="29"/>
  <c r="O214" i="29"/>
  <c r="M214" i="29"/>
  <c r="K214" i="29"/>
  <c r="I214" i="29"/>
  <c r="G214" i="29"/>
  <c r="AS213" i="29"/>
  <c r="AM213" i="29"/>
  <c r="AK213" i="29"/>
  <c r="AI213" i="29"/>
  <c r="AG213" i="29"/>
  <c r="AE213" i="29"/>
  <c r="AA213" i="29"/>
  <c r="Y213" i="29"/>
  <c r="W213" i="29"/>
  <c r="U213" i="29"/>
  <c r="S213" i="29"/>
  <c r="Q213" i="29"/>
  <c r="O213" i="29"/>
  <c r="M213" i="29"/>
  <c r="K213" i="29"/>
  <c r="I213" i="29"/>
  <c r="G213" i="29"/>
  <c r="AS212" i="29"/>
  <c r="AM212" i="29"/>
  <c r="AK212" i="29"/>
  <c r="AI212" i="29"/>
  <c r="AG212" i="29"/>
  <c r="AE212" i="29"/>
  <c r="AA212" i="29"/>
  <c r="Y212" i="29"/>
  <c r="W212" i="29"/>
  <c r="U212" i="29"/>
  <c r="S212" i="29"/>
  <c r="Q212" i="29"/>
  <c r="O212" i="29"/>
  <c r="M212" i="29"/>
  <c r="K212" i="29"/>
  <c r="I212" i="29"/>
  <c r="G212" i="29"/>
  <c r="AS211" i="29"/>
  <c r="AM211" i="29"/>
  <c r="AK211" i="29"/>
  <c r="AI211" i="29"/>
  <c r="AG211" i="29"/>
  <c r="AE211" i="29"/>
  <c r="AA211" i="29"/>
  <c r="Y211" i="29"/>
  <c r="W211" i="29"/>
  <c r="U211" i="29"/>
  <c r="S211" i="29"/>
  <c r="Q211" i="29"/>
  <c r="O211" i="29"/>
  <c r="M211" i="29"/>
  <c r="K211" i="29"/>
  <c r="I211" i="29"/>
  <c r="G211" i="29"/>
  <c r="AS210" i="29"/>
  <c r="AM210" i="29"/>
  <c r="AK210" i="29"/>
  <c r="AI210" i="29"/>
  <c r="AG210" i="29"/>
  <c r="AE210" i="29"/>
  <c r="AA210" i="29"/>
  <c r="Y210" i="29"/>
  <c r="W210" i="29"/>
  <c r="U210" i="29"/>
  <c r="S210" i="29"/>
  <c r="Q210" i="29"/>
  <c r="O210" i="29"/>
  <c r="M210" i="29"/>
  <c r="K210" i="29"/>
  <c r="I210" i="29"/>
  <c r="G210" i="29"/>
  <c r="AS209" i="29"/>
  <c r="AM209" i="29"/>
  <c r="AK209" i="29"/>
  <c r="AI209" i="29"/>
  <c r="AG209" i="29"/>
  <c r="AE209" i="29"/>
  <c r="AA209" i="29"/>
  <c r="Y209" i="29"/>
  <c r="W209" i="29"/>
  <c r="U209" i="29"/>
  <c r="S209" i="29"/>
  <c r="Q209" i="29"/>
  <c r="O209" i="29"/>
  <c r="M209" i="29"/>
  <c r="K209" i="29"/>
  <c r="I209" i="29"/>
  <c r="G209" i="29"/>
  <c r="AS208" i="29"/>
  <c r="AM208" i="29"/>
  <c r="AK208" i="29"/>
  <c r="AI208" i="29"/>
  <c r="AG208" i="29"/>
  <c r="AE208" i="29"/>
  <c r="AA208" i="29"/>
  <c r="Y208" i="29"/>
  <c r="W208" i="29"/>
  <c r="U208" i="29"/>
  <c r="S208" i="29"/>
  <c r="Q208" i="29"/>
  <c r="O208" i="29"/>
  <c r="M208" i="29"/>
  <c r="K208" i="29"/>
  <c r="I208" i="29"/>
  <c r="G208" i="29"/>
  <c r="AS207" i="29"/>
  <c r="AM207" i="29"/>
  <c r="AK207" i="29"/>
  <c r="AI207" i="29"/>
  <c r="AG207" i="29"/>
  <c r="AE207" i="29"/>
  <c r="AA207" i="29"/>
  <c r="Y207" i="29"/>
  <c r="W207" i="29"/>
  <c r="U207" i="29"/>
  <c r="S207" i="29"/>
  <c r="Q207" i="29"/>
  <c r="O207" i="29"/>
  <c r="M207" i="29"/>
  <c r="K207" i="29"/>
  <c r="I207" i="29"/>
  <c r="G207" i="29"/>
  <c r="AS206" i="29"/>
  <c r="AM206" i="29"/>
  <c r="AK206" i="29"/>
  <c r="AI206" i="29"/>
  <c r="AG206" i="29"/>
  <c r="AE206" i="29"/>
  <c r="AA206" i="29"/>
  <c r="Y206" i="29"/>
  <c r="W206" i="29"/>
  <c r="U206" i="29"/>
  <c r="S206" i="29"/>
  <c r="Q206" i="29"/>
  <c r="O206" i="29"/>
  <c r="M206" i="29"/>
  <c r="K206" i="29"/>
  <c r="I206" i="29"/>
  <c r="G206" i="29"/>
  <c r="AS205" i="29"/>
  <c r="AM205" i="29"/>
  <c r="AK205" i="29"/>
  <c r="AI205" i="29"/>
  <c r="AG205" i="29"/>
  <c r="AE205" i="29"/>
  <c r="AA205" i="29"/>
  <c r="Y205" i="29"/>
  <c r="W205" i="29"/>
  <c r="U205" i="29"/>
  <c r="S205" i="29"/>
  <c r="Q205" i="29"/>
  <c r="O205" i="29"/>
  <c r="M205" i="29"/>
  <c r="K205" i="29"/>
  <c r="I205" i="29"/>
  <c r="G205" i="29"/>
  <c r="AS204" i="29"/>
  <c r="AM204" i="29"/>
  <c r="AK204" i="29"/>
  <c r="AI204" i="29"/>
  <c r="AG204" i="29"/>
  <c r="AE204" i="29"/>
  <c r="AA204" i="29"/>
  <c r="Y204" i="29"/>
  <c r="W204" i="29"/>
  <c r="U204" i="29"/>
  <c r="S204" i="29"/>
  <c r="Q204" i="29"/>
  <c r="O204" i="29"/>
  <c r="M204" i="29"/>
  <c r="K204" i="29"/>
  <c r="I204" i="29"/>
  <c r="G204" i="29"/>
  <c r="AS203" i="29"/>
  <c r="AM203" i="29"/>
  <c r="AK203" i="29"/>
  <c r="AI203" i="29"/>
  <c r="AG203" i="29"/>
  <c r="AE203" i="29"/>
  <c r="AA203" i="29"/>
  <c r="Y203" i="29"/>
  <c r="W203" i="29"/>
  <c r="U203" i="29"/>
  <c r="S203" i="29"/>
  <c r="Q203" i="29"/>
  <c r="O203" i="29"/>
  <c r="M203" i="29"/>
  <c r="K203" i="29"/>
  <c r="I203" i="29"/>
  <c r="G203" i="29"/>
  <c r="AS202" i="29"/>
  <c r="AM202" i="29"/>
  <c r="AK202" i="29"/>
  <c r="AI202" i="29"/>
  <c r="AG202" i="29"/>
  <c r="AE202" i="29"/>
  <c r="AA202" i="29"/>
  <c r="Y202" i="29"/>
  <c r="W202" i="29"/>
  <c r="U202" i="29"/>
  <c r="S202" i="29"/>
  <c r="Q202" i="29"/>
  <c r="O202" i="29"/>
  <c r="M202" i="29"/>
  <c r="K202" i="29"/>
  <c r="I202" i="29"/>
  <c r="G202" i="29"/>
  <c r="AS201" i="29"/>
  <c r="AM201" i="29"/>
  <c r="AK201" i="29"/>
  <c r="AI201" i="29"/>
  <c r="AG201" i="29"/>
  <c r="AE201" i="29"/>
  <c r="AA201" i="29"/>
  <c r="Y201" i="29"/>
  <c r="W201" i="29"/>
  <c r="U201" i="29"/>
  <c r="S201" i="29"/>
  <c r="Q201" i="29"/>
  <c r="O201" i="29"/>
  <c r="M201" i="29"/>
  <c r="K201" i="29"/>
  <c r="I201" i="29"/>
  <c r="G201" i="29"/>
  <c r="AS200" i="29"/>
  <c r="AM200" i="29"/>
  <c r="AK200" i="29"/>
  <c r="AI200" i="29"/>
  <c r="AG200" i="29"/>
  <c r="AE200" i="29"/>
  <c r="AA200" i="29"/>
  <c r="Y200" i="29"/>
  <c r="W200" i="29"/>
  <c r="U200" i="29"/>
  <c r="S200" i="29"/>
  <c r="Q200" i="29"/>
  <c r="O200" i="29"/>
  <c r="M200" i="29"/>
  <c r="K200" i="29"/>
  <c r="I200" i="29"/>
  <c r="G200" i="29"/>
  <c r="AS199" i="29"/>
  <c r="AM199" i="29"/>
  <c r="AK199" i="29"/>
  <c r="AI199" i="29"/>
  <c r="AG199" i="29"/>
  <c r="AE199" i="29"/>
  <c r="AA199" i="29"/>
  <c r="Y199" i="29"/>
  <c r="W199" i="29"/>
  <c r="U199" i="29"/>
  <c r="S199" i="29"/>
  <c r="Q199" i="29"/>
  <c r="O199" i="29"/>
  <c r="M199" i="29"/>
  <c r="K199" i="29"/>
  <c r="I199" i="29"/>
  <c r="G199" i="29"/>
  <c r="AS198" i="29"/>
  <c r="AM198" i="29"/>
  <c r="AK198" i="29"/>
  <c r="AI198" i="29"/>
  <c r="AG198" i="29"/>
  <c r="AE198" i="29"/>
  <c r="AA198" i="29"/>
  <c r="Y198" i="29"/>
  <c r="W198" i="29"/>
  <c r="U198" i="29"/>
  <c r="S198" i="29"/>
  <c r="Q198" i="29"/>
  <c r="O198" i="29"/>
  <c r="M198" i="29"/>
  <c r="K198" i="29"/>
  <c r="I198" i="29"/>
  <c r="G198" i="29"/>
  <c r="AS197" i="29"/>
  <c r="AM197" i="29"/>
  <c r="AK197" i="29"/>
  <c r="AI197" i="29"/>
  <c r="AG197" i="29"/>
  <c r="AE197" i="29"/>
  <c r="AA197" i="29"/>
  <c r="Y197" i="29"/>
  <c r="W197" i="29"/>
  <c r="U197" i="29"/>
  <c r="S197" i="29"/>
  <c r="Q197" i="29"/>
  <c r="O197" i="29"/>
  <c r="M197" i="29"/>
  <c r="K197" i="29"/>
  <c r="I197" i="29"/>
  <c r="G197" i="29"/>
  <c r="AS196" i="29"/>
  <c r="AM196" i="29"/>
  <c r="AK196" i="29"/>
  <c r="AI196" i="29"/>
  <c r="AG196" i="29"/>
  <c r="AE196" i="29"/>
  <c r="AA196" i="29"/>
  <c r="Y196" i="29"/>
  <c r="W196" i="29"/>
  <c r="U196" i="29"/>
  <c r="S196" i="29"/>
  <c r="Q196" i="29"/>
  <c r="O196" i="29"/>
  <c r="M196" i="29"/>
  <c r="K196" i="29"/>
  <c r="I196" i="29"/>
  <c r="G196" i="29"/>
  <c r="AS195" i="29"/>
  <c r="AM195" i="29"/>
  <c r="AK195" i="29"/>
  <c r="AI195" i="29"/>
  <c r="AG195" i="29"/>
  <c r="AE195" i="29"/>
  <c r="AA195" i="29"/>
  <c r="Y195" i="29"/>
  <c r="W195" i="29"/>
  <c r="U195" i="29"/>
  <c r="S195" i="29"/>
  <c r="Q195" i="29"/>
  <c r="O195" i="29"/>
  <c r="M195" i="29"/>
  <c r="K195" i="29"/>
  <c r="I195" i="29"/>
  <c r="G195" i="29"/>
  <c r="AS194" i="29"/>
  <c r="AM194" i="29"/>
  <c r="AK194" i="29"/>
  <c r="AI194" i="29"/>
  <c r="AG194" i="29"/>
  <c r="AE194" i="29"/>
  <c r="AA194" i="29"/>
  <c r="Y194" i="29"/>
  <c r="W194" i="29"/>
  <c r="U194" i="29"/>
  <c r="S194" i="29"/>
  <c r="Q194" i="29"/>
  <c r="O194" i="29"/>
  <c r="M194" i="29"/>
  <c r="K194" i="29"/>
  <c r="I194" i="29"/>
  <c r="G194" i="29"/>
  <c r="AS193" i="29"/>
  <c r="AM193" i="29"/>
  <c r="AK193" i="29"/>
  <c r="AI193" i="29"/>
  <c r="AG193" i="29"/>
  <c r="AE193" i="29"/>
  <c r="AA193" i="29"/>
  <c r="Y193" i="29"/>
  <c r="W193" i="29"/>
  <c r="U193" i="29"/>
  <c r="S193" i="29"/>
  <c r="Q193" i="29"/>
  <c r="O193" i="29"/>
  <c r="M193" i="29"/>
  <c r="K193" i="29"/>
  <c r="I193" i="29"/>
  <c r="G193" i="29"/>
  <c r="AS192" i="29"/>
  <c r="AM192" i="29"/>
  <c r="AK192" i="29"/>
  <c r="AI192" i="29"/>
  <c r="AG192" i="29"/>
  <c r="AE192" i="29"/>
  <c r="AA192" i="29"/>
  <c r="Y192" i="29"/>
  <c r="W192" i="29"/>
  <c r="U192" i="29"/>
  <c r="S192" i="29"/>
  <c r="Q192" i="29"/>
  <c r="O192" i="29"/>
  <c r="M192" i="29"/>
  <c r="K192" i="29"/>
  <c r="I192" i="29"/>
  <c r="G192" i="29"/>
  <c r="AS191" i="29"/>
  <c r="AM191" i="29"/>
  <c r="AK191" i="29"/>
  <c r="AI191" i="29"/>
  <c r="AG191" i="29"/>
  <c r="AE191" i="29"/>
  <c r="AA191" i="29"/>
  <c r="Y191" i="29"/>
  <c r="W191" i="29"/>
  <c r="U191" i="29"/>
  <c r="S191" i="29"/>
  <c r="Q191" i="29"/>
  <c r="O191" i="29"/>
  <c r="M191" i="29"/>
  <c r="K191" i="29"/>
  <c r="I191" i="29"/>
  <c r="G191" i="29"/>
  <c r="AS190" i="29"/>
  <c r="AM190" i="29"/>
  <c r="AK190" i="29"/>
  <c r="AI190" i="29"/>
  <c r="AG190" i="29"/>
  <c r="AE190" i="29"/>
  <c r="AA190" i="29"/>
  <c r="Y190" i="29"/>
  <c r="W190" i="29"/>
  <c r="U190" i="29"/>
  <c r="S190" i="29"/>
  <c r="Q190" i="29"/>
  <c r="O190" i="29"/>
  <c r="M190" i="29"/>
  <c r="K190" i="29"/>
  <c r="I190" i="29"/>
  <c r="G190" i="29"/>
  <c r="AS189" i="29"/>
  <c r="AM189" i="29"/>
  <c r="AK189" i="29"/>
  <c r="AI189" i="29"/>
  <c r="AG189" i="29"/>
  <c r="AE189" i="29"/>
  <c r="AA189" i="29"/>
  <c r="Y189" i="29"/>
  <c r="W189" i="29"/>
  <c r="U189" i="29"/>
  <c r="S189" i="29"/>
  <c r="Q189" i="29"/>
  <c r="O189" i="29"/>
  <c r="M189" i="29"/>
  <c r="K189" i="29"/>
  <c r="I189" i="29"/>
  <c r="G189" i="29"/>
  <c r="AS188" i="29"/>
  <c r="AM188" i="29"/>
  <c r="AK188" i="29"/>
  <c r="AI188" i="29"/>
  <c r="AG188" i="29"/>
  <c r="AE188" i="29"/>
  <c r="AA188" i="29"/>
  <c r="Y188" i="29"/>
  <c r="W188" i="29"/>
  <c r="U188" i="29"/>
  <c r="S188" i="29"/>
  <c r="Q188" i="29"/>
  <c r="O188" i="29"/>
  <c r="M188" i="29"/>
  <c r="K188" i="29"/>
  <c r="I188" i="29"/>
  <c r="G188" i="29"/>
  <c r="AS187" i="29"/>
  <c r="AM187" i="29"/>
  <c r="AK187" i="29"/>
  <c r="AI187" i="29"/>
  <c r="AG187" i="29"/>
  <c r="AE187" i="29"/>
  <c r="AA187" i="29"/>
  <c r="Y187" i="29"/>
  <c r="W187" i="29"/>
  <c r="U187" i="29"/>
  <c r="S187" i="29"/>
  <c r="Q187" i="29"/>
  <c r="O187" i="29"/>
  <c r="M187" i="29"/>
  <c r="K187" i="29"/>
  <c r="I187" i="29"/>
  <c r="G187" i="29"/>
  <c r="AS186" i="29"/>
  <c r="AM186" i="29"/>
  <c r="AK186" i="29"/>
  <c r="AI186" i="29"/>
  <c r="AG186" i="29"/>
  <c r="AE186" i="29"/>
  <c r="AA186" i="29"/>
  <c r="Y186" i="29"/>
  <c r="W186" i="29"/>
  <c r="U186" i="29"/>
  <c r="S186" i="29"/>
  <c r="Q186" i="29"/>
  <c r="O186" i="29"/>
  <c r="M186" i="29"/>
  <c r="K186" i="29"/>
  <c r="I186" i="29"/>
  <c r="G186" i="29"/>
  <c r="AS185" i="29"/>
  <c r="AM185" i="29"/>
  <c r="AK185" i="29"/>
  <c r="AI185" i="29"/>
  <c r="AG185" i="29"/>
  <c r="AE185" i="29"/>
  <c r="AA185" i="29"/>
  <c r="Y185" i="29"/>
  <c r="W185" i="29"/>
  <c r="U185" i="29"/>
  <c r="S185" i="29"/>
  <c r="Q185" i="29"/>
  <c r="O185" i="29"/>
  <c r="M185" i="29"/>
  <c r="K185" i="29"/>
  <c r="I185" i="29"/>
  <c r="G185" i="29"/>
  <c r="AS184" i="29"/>
  <c r="AM184" i="29"/>
  <c r="AK184" i="29"/>
  <c r="AI184" i="29"/>
  <c r="AG184" i="29"/>
  <c r="AE184" i="29"/>
  <c r="AA184" i="29"/>
  <c r="Y184" i="29"/>
  <c r="W184" i="29"/>
  <c r="U184" i="29"/>
  <c r="S184" i="29"/>
  <c r="Q184" i="29"/>
  <c r="O184" i="29"/>
  <c r="M184" i="29"/>
  <c r="K184" i="29"/>
  <c r="I184" i="29"/>
  <c r="G184" i="29"/>
  <c r="AS183" i="29"/>
  <c r="AM183" i="29"/>
  <c r="AK183" i="29"/>
  <c r="AI183" i="29"/>
  <c r="AG183" i="29"/>
  <c r="AE183" i="29"/>
  <c r="AA183" i="29"/>
  <c r="Y183" i="29"/>
  <c r="W183" i="29"/>
  <c r="U183" i="29"/>
  <c r="S183" i="29"/>
  <c r="Q183" i="29"/>
  <c r="O183" i="29"/>
  <c r="M183" i="29"/>
  <c r="K183" i="29"/>
  <c r="I183" i="29"/>
  <c r="G183" i="29"/>
  <c r="AS182" i="29"/>
  <c r="AM182" i="29"/>
  <c r="AK182" i="29"/>
  <c r="AI182" i="29"/>
  <c r="AG182" i="29"/>
  <c r="AE182" i="29"/>
  <c r="AA182" i="29"/>
  <c r="Y182" i="29"/>
  <c r="W182" i="29"/>
  <c r="U182" i="29"/>
  <c r="S182" i="29"/>
  <c r="Q182" i="29"/>
  <c r="O182" i="29"/>
  <c r="M182" i="29"/>
  <c r="K182" i="29"/>
  <c r="I182" i="29"/>
  <c r="G182" i="29"/>
  <c r="AS181" i="29"/>
  <c r="AM181" i="29"/>
  <c r="AK181" i="29"/>
  <c r="AI181" i="29"/>
  <c r="AG181" i="29"/>
  <c r="AE181" i="29"/>
  <c r="AA181" i="29"/>
  <c r="Y181" i="29"/>
  <c r="W181" i="29"/>
  <c r="U181" i="29"/>
  <c r="S181" i="29"/>
  <c r="Q181" i="29"/>
  <c r="O181" i="29"/>
  <c r="M181" i="29"/>
  <c r="K181" i="29"/>
  <c r="I181" i="29"/>
  <c r="G181" i="29"/>
  <c r="AS180" i="29"/>
  <c r="AM180" i="29"/>
  <c r="AK180" i="29"/>
  <c r="AI180" i="29"/>
  <c r="AG180" i="29"/>
  <c r="AE180" i="29"/>
  <c r="AA180" i="29"/>
  <c r="Y180" i="29"/>
  <c r="W180" i="29"/>
  <c r="U180" i="29"/>
  <c r="S180" i="29"/>
  <c r="Q180" i="29"/>
  <c r="O180" i="29"/>
  <c r="M180" i="29"/>
  <c r="K180" i="29"/>
  <c r="I180" i="29"/>
  <c r="G180" i="29"/>
  <c r="AS179" i="29"/>
  <c r="AM179" i="29"/>
  <c r="AK179" i="29"/>
  <c r="AI179" i="29"/>
  <c r="AG179" i="29"/>
  <c r="AE179" i="29"/>
  <c r="AA179" i="29"/>
  <c r="Y179" i="29"/>
  <c r="W179" i="29"/>
  <c r="U179" i="29"/>
  <c r="S179" i="29"/>
  <c r="Q179" i="29"/>
  <c r="O179" i="29"/>
  <c r="M179" i="29"/>
  <c r="K179" i="29"/>
  <c r="I179" i="29"/>
  <c r="G179" i="29"/>
  <c r="AS178" i="29"/>
  <c r="AM178" i="29"/>
  <c r="AK178" i="29"/>
  <c r="AI178" i="29"/>
  <c r="AG178" i="29"/>
  <c r="AE178" i="29"/>
  <c r="AA178" i="29"/>
  <c r="Y178" i="29"/>
  <c r="W178" i="29"/>
  <c r="U178" i="29"/>
  <c r="S178" i="29"/>
  <c r="Q178" i="29"/>
  <c r="O178" i="29"/>
  <c r="M178" i="29"/>
  <c r="K178" i="29"/>
  <c r="I178" i="29"/>
  <c r="G178" i="29"/>
  <c r="AS177" i="29"/>
  <c r="AM177" i="29"/>
  <c r="AK177" i="29"/>
  <c r="AI177" i="29"/>
  <c r="AG177" i="29"/>
  <c r="AE177" i="29"/>
  <c r="AA177" i="29"/>
  <c r="Y177" i="29"/>
  <c r="W177" i="29"/>
  <c r="U177" i="29"/>
  <c r="S177" i="29"/>
  <c r="Q177" i="29"/>
  <c r="O177" i="29"/>
  <c r="M177" i="29"/>
  <c r="K177" i="29"/>
  <c r="I177" i="29"/>
  <c r="G177" i="29"/>
  <c r="AS176" i="29"/>
  <c r="AM176" i="29"/>
  <c r="AK176" i="29"/>
  <c r="AI176" i="29"/>
  <c r="AG176" i="29"/>
  <c r="AE176" i="29"/>
  <c r="AA176" i="29"/>
  <c r="Y176" i="29"/>
  <c r="W176" i="29"/>
  <c r="U176" i="29"/>
  <c r="S176" i="29"/>
  <c r="Q176" i="29"/>
  <c r="O176" i="29"/>
  <c r="M176" i="29"/>
  <c r="K176" i="29"/>
  <c r="I176" i="29"/>
  <c r="G176" i="29"/>
  <c r="AS175" i="29"/>
  <c r="AM175" i="29"/>
  <c r="AK175" i="29"/>
  <c r="AI175" i="29"/>
  <c r="AG175" i="29"/>
  <c r="AE175" i="29"/>
  <c r="AA175" i="29"/>
  <c r="Y175" i="29"/>
  <c r="W175" i="29"/>
  <c r="U175" i="29"/>
  <c r="S175" i="29"/>
  <c r="Q175" i="29"/>
  <c r="O175" i="29"/>
  <c r="M175" i="29"/>
  <c r="K175" i="29"/>
  <c r="I175" i="29"/>
  <c r="G175" i="29"/>
  <c r="AS174" i="29"/>
  <c r="AM174" i="29"/>
  <c r="AK174" i="29"/>
  <c r="AI174" i="29"/>
  <c r="AG174" i="29"/>
  <c r="AE174" i="29"/>
  <c r="AA174" i="29"/>
  <c r="Y174" i="29"/>
  <c r="W174" i="29"/>
  <c r="U174" i="29"/>
  <c r="S174" i="29"/>
  <c r="Q174" i="29"/>
  <c r="O174" i="29"/>
  <c r="M174" i="29"/>
  <c r="K174" i="29"/>
  <c r="I174" i="29"/>
  <c r="G174" i="29"/>
  <c r="AS173" i="29"/>
  <c r="AM173" i="29"/>
  <c r="AK173" i="29"/>
  <c r="AI173" i="29"/>
  <c r="AG173" i="29"/>
  <c r="AE173" i="29"/>
  <c r="AA173" i="29"/>
  <c r="Y173" i="29"/>
  <c r="W173" i="29"/>
  <c r="U173" i="29"/>
  <c r="S173" i="29"/>
  <c r="Q173" i="29"/>
  <c r="O173" i="29"/>
  <c r="M173" i="29"/>
  <c r="K173" i="29"/>
  <c r="I173" i="29"/>
  <c r="G173" i="29"/>
  <c r="AS172" i="29"/>
  <c r="AM172" i="29"/>
  <c r="AK172" i="29"/>
  <c r="AI172" i="29"/>
  <c r="AG172" i="29"/>
  <c r="AE172" i="29"/>
  <c r="AA172" i="29"/>
  <c r="Y172" i="29"/>
  <c r="W172" i="29"/>
  <c r="U172" i="29"/>
  <c r="S172" i="29"/>
  <c r="Q172" i="29"/>
  <c r="O172" i="29"/>
  <c r="M172" i="29"/>
  <c r="K172" i="29"/>
  <c r="I172" i="29"/>
  <c r="G172" i="29"/>
  <c r="AS283" i="29"/>
  <c r="AM283" i="29"/>
  <c r="AK283" i="29"/>
  <c r="AI283" i="29"/>
  <c r="AG283" i="29"/>
  <c r="AE283" i="29"/>
  <c r="AA283" i="29"/>
  <c r="Y283" i="29"/>
  <c r="W283" i="29"/>
  <c r="U283" i="29"/>
  <c r="S283" i="29"/>
  <c r="Q283" i="29"/>
  <c r="O283" i="29"/>
  <c r="M283" i="29"/>
  <c r="K283" i="29"/>
  <c r="I283" i="29"/>
  <c r="G283" i="29"/>
  <c r="AS282" i="29"/>
  <c r="AM282" i="29"/>
  <c r="AK282" i="29"/>
  <c r="AI282" i="29"/>
  <c r="AG282" i="29"/>
  <c r="AE282" i="29"/>
  <c r="AA282" i="29"/>
  <c r="Y282" i="29"/>
  <c r="W282" i="29"/>
  <c r="U282" i="29"/>
  <c r="S282" i="29"/>
  <c r="Q282" i="29"/>
  <c r="O282" i="29"/>
  <c r="M282" i="29"/>
  <c r="K282" i="29"/>
  <c r="I282" i="29"/>
  <c r="G282" i="29"/>
  <c r="AS285" i="29"/>
  <c r="AM285" i="29"/>
  <c r="AK285" i="29"/>
  <c r="AI285" i="29"/>
  <c r="AG285" i="29"/>
  <c r="AE285" i="29"/>
  <c r="AA285" i="29"/>
  <c r="Y285" i="29"/>
  <c r="W285" i="29"/>
  <c r="U285" i="29"/>
  <c r="S285" i="29"/>
  <c r="Q285" i="29"/>
  <c r="O285" i="29"/>
  <c r="M285" i="29"/>
  <c r="K285" i="29"/>
  <c r="I285" i="29"/>
  <c r="G285" i="29"/>
  <c r="AS284" i="29"/>
  <c r="AM284" i="29"/>
  <c r="AK284" i="29"/>
  <c r="AI284" i="29"/>
  <c r="AG284" i="29"/>
  <c r="AE284" i="29"/>
  <c r="AA284" i="29"/>
  <c r="Y284" i="29"/>
  <c r="W284" i="29"/>
  <c r="U284" i="29"/>
  <c r="S284" i="29"/>
  <c r="Q284" i="29"/>
  <c r="O284" i="29"/>
  <c r="M284" i="29"/>
  <c r="K284" i="29"/>
  <c r="I284" i="29"/>
  <c r="G284" i="29"/>
  <c r="AS281" i="29"/>
  <c r="AM281" i="29"/>
  <c r="AK281" i="29"/>
  <c r="AI281" i="29"/>
  <c r="AG281" i="29"/>
  <c r="AE281" i="29"/>
  <c r="AA281" i="29"/>
  <c r="Y281" i="29"/>
  <c r="W281" i="29"/>
  <c r="U281" i="29"/>
  <c r="S281" i="29"/>
  <c r="Q281" i="29"/>
  <c r="O281" i="29"/>
  <c r="M281" i="29"/>
  <c r="K281" i="29"/>
  <c r="I281" i="29"/>
  <c r="G281" i="29"/>
  <c r="AS280" i="29"/>
  <c r="AM280" i="29"/>
  <c r="AK280" i="29"/>
  <c r="AI280" i="29"/>
  <c r="AG280" i="29"/>
  <c r="AE280" i="29"/>
  <c r="AA280" i="29"/>
  <c r="Y280" i="29"/>
  <c r="W280" i="29"/>
  <c r="U280" i="29"/>
  <c r="S280" i="29"/>
  <c r="Q280" i="29"/>
  <c r="O280" i="29"/>
  <c r="M280" i="29"/>
  <c r="K280" i="29"/>
  <c r="I280" i="29"/>
  <c r="G280" i="29"/>
  <c r="AS279" i="29"/>
  <c r="AM279" i="29"/>
  <c r="AK279" i="29"/>
  <c r="AI279" i="29"/>
  <c r="AG279" i="29"/>
  <c r="AE279" i="29"/>
  <c r="AA279" i="29"/>
  <c r="Y279" i="29"/>
  <c r="W279" i="29"/>
  <c r="U279" i="29"/>
  <c r="S279" i="29"/>
  <c r="Q279" i="29"/>
  <c r="O279" i="29"/>
  <c r="M279" i="29"/>
  <c r="K279" i="29"/>
  <c r="I279" i="29"/>
  <c r="G279" i="29"/>
  <c r="AS278" i="29"/>
  <c r="AM278" i="29"/>
  <c r="AK278" i="29"/>
  <c r="AI278" i="29"/>
  <c r="AG278" i="29"/>
  <c r="AE278" i="29"/>
  <c r="AA278" i="29"/>
  <c r="Y278" i="29"/>
  <c r="W278" i="29"/>
  <c r="U278" i="29"/>
  <c r="S278" i="29"/>
  <c r="Q278" i="29"/>
  <c r="O278" i="29"/>
  <c r="M278" i="29"/>
  <c r="K278" i="29"/>
  <c r="I278" i="29"/>
  <c r="G278" i="29"/>
  <c r="AS277" i="29"/>
  <c r="AM277" i="29"/>
  <c r="AK277" i="29"/>
  <c r="AI277" i="29"/>
  <c r="AG277" i="29"/>
  <c r="AE277" i="29"/>
  <c r="AA277" i="29"/>
  <c r="Y277" i="29"/>
  <c r="W277" i="29"/>
  <c r="U277" i="29"/>
  <c r="S277" i="29"/>
  <c r="Q277" i="29"/>
  <c r="O277" i="29"/>
  <c r="M277" i="29"/>
  <c r="K277" i="29"/>
  <c r="I277" i="29"/>
  <c r="G277" i="29"/>
  <c r="AS276" i="29"/>
  <c r="AM276" i="29"/>
  <c r="AK276" i="29"/>
  <c r="AI276" i="29"/>
  <c r="AG276" i="29"/>
  <c r="AE276" i="29"/>
  <c r="AA276" i="29"/>
  <c r="Y276" i="29"/>
  <c r="W276" i="29"/>
  <c r="U276" i="29"/>
  <c r="S276" i="29"/>
  <c r="Q276" i="29"/>
  <c r="O276" i="29"/>
  <c r="M276" i="29"/>
  <c r="K276" i="29"/>
  <c r="I276" i="29"/>
  <c r="G276" i="29"/>
  <c r="AS275" i="29"/>
  <c r="AM275" i="29"/>
  <c r="AK275" i="29"/>
  <c r="AI275" i="29"/>
  <c r="AG275" i="29"/>
  <c r="AE275" i="29"/>
  <c r="AA275" i="29"/>
  <c r="Y275" i="29"/>
  <c r="W275" i="29"/>
  <c r="U275" i="29"/>
  <c r="S275" i="29"/>
  <c r="Q275" i="29"/>
  <c r="O275" i="29"/>
  <c r="M275" i="29"/>
  <c r="K275" i="29"/>
  <c r="I275" i="29"/>
  <c r="G275" i="29"/>
  <c r="AS274" i="29"/>
  <c r="AM274" i="29"/>
  <c r="AK274" i="29"/>
  <c r="AI274" i="29"/>
  <c r="AG274" i="29"/>
  <c r="AE274" i="29"/>
  <c r="AA274" i="29"/>
  <c r="Y274" i="29"/>
  <c r="W274" i="29"/>
  <c r="U274" i="29"/>
  <c r="S274" i="29"/>
  <c r="Q274" i="29"/>
  <c r="O274" i="29"/>
  <c r="M274" i="29"/>
  <c r="K274" i="29"/>
  <c r="I274" i="29"/>
  <c r="G274" i="29"/>
  <c r="AS273" i="29"/>
  <c r="AM273" i="29"/>
  <c r="AK273" i="29"/>
  <c r="AI273" i="29"/>
  <c r="AG273" i="29"/>
  <c r="AE273" i="29"/>
  <c r="AA273" i="29"/>
  <c r="Y273" i="29"/>
  <c r="W273" i="29"/>
  <c r="U273" i="29"/>
  <c r="S273" i="29"/>
  <c r="Q273" i="29"/>
  <c r="O273" i="29"/>
  <c r="M273" i="29"/>
  <c r="K273" i="29"/>
  <c r="I273" i="29"/>
  <c r="G273" i="29"/>
  <c r="AS272" i="29"/>
  <c r="AM272" i="29"/>
  <c r="AK272" i="29"/>
  <c r="AI272" i="29"/>
  <c r="AG272" i="29"/>
  <c r="AE272" i="29"/>
  <c r="AA272" i="29"/>
  <c r="Y272" i="29"/>
  <c r="W272" i="29"/>
  <c r="U272" i="29"/>
  <c r="S272" i="29"/>
  <c r="Q272" i="29"/>
  <c r="O272" i="29"/>
  <c r="M272" i="29"/>
  <c r="K272" i="29"/>
  <c r="I272" i="29"/>
  <c r="G272" i="29"/>
  <c r="AS271" i="29"/>
  <c r="AM271" i="29"/>
  <c r="AK271" i="29"/>
  <c r="AI271" i="29"/>
  <c r="AG271" i="29"/>
  <c r="AE271" i="29"/>
  <c r="AA271" i="29"/>
  <c r="Y271" i="29"/>
  <c r="W271" i="29"/>
  <c r="U271" i="29"/>
  <c r="S271" i="29"/>
  <c r="Q271" i="29"/>
  <c r="O271" i="29"/>
  <c r="M271" i="29"/>
  <c r="K271" i="29"/>
  <c r="I271" i="29"/>
  <c r="G271" i="29"/>
  <c r="AS270" i="29"/>
  <c r="AM270" i="29"/>
  <c r="AK270" i="29"/>
  <c r="AI270" i="29"/>
  <c r="AG270" i="29"/>
  <c r="AE270" i="29"/>
  <c r="AA270" i="29"/>
  <c r="Y270" i="29"/>
  <c r="W270" i="29"/>
  <c r="U270" i="29"/>
  <c r="S270" i="29"/>
  <c r="Q270" i="29"/>
  <c r="O270" i="29"/>
  <c r="M270" i="29"/>
  <c r="K270" i="29"/>
  <c r="I270" i="29"/>
  <c r="G270" i="29"/>
  <c r="AS269" i="29"/>
  <c r="AM269" i="29"/>
  <c r="AK269" i="29"/>
  <c r="AI269" i="29"/>
  <c r="AG269" i="29"/>
  <c r="AE269" i="29"/>
  <c r="AA269" i="29"/>
  <c r="Y269" i="29"/>
  <c r="W269" i="29"/>
  <c r="U269" i="29"/>
  <c r="S269" i="29"/>
  <c r="Q269" i="29"/>
  <c r="O269" i="29"/>
  <c r="M269" i="29"/>
  <c r="K269" i="29"/>
  <c r="I269" i="29"/>
  <c r="G269" i="29"/>
  <c r="AS268" i="29"/>
  <c r="AM268" i="29"/>
  <c r="AK268" i="29"/>
  <c r="AI268" i="29"/>
  <c r="AG268" i="29"/>
  <c r="AE268" i="29"/>
  <c r="AA268" i="29"/>
  <c r="Y268" i="29"/>
  <c r="W268" i="29"/>
  <c r="U268" i="29"/>
  <c r="S268" i="29"/>
  <c r="Q268" i="29"/>
  <c r="O268" i="29"/>
  <c r="M268" i="29"/>
  <c r="K268" i="29"/>
  <c r="I268" i="29"/>
  <c r="G268" i="29"/>
  <c r="AS267" i="29"/>
  <c r="AM267" i="29"/>
  <c r="AK267" i="29"/>
  <c r="AI267" i="29"/>
  <c r="AG267" i="29"/>
  <c r="AE267" i="29"/>
  <c r="AA267" i="29"/>
  <c r="Y267" i="29"/>
  <c r="W267" i="29"/>
  <c r="U267" i="29"/>
  <c r="S267" i="29"/>
  <c r="Q267" i="29"/>
  <c r="O267" i="29"/>
  <c r="M267" i="29"/>
  <c r="K267" i="29"/>
  <c r="I267" i="29"/>
  <c r="G267" i="29"/>
  <c r="AT358" i="29"/>
  <c r="AR358" i="29"/>
  <c r="AP358" i="29"/>
  <c r="AN358" i="29"/>
  <c r="AL358" i="29"/>
  <c r="AJ358" i="29"/>
  <c r="AH358" i="29"/>
  <c r="AF358" i="29"/>
  <c r="AD358" i="29"/>
  <c r="AB358" i="29"/>
  <c r="Z358" i="29"/>
  <c r="X358" i="29"/>
  <c r="V358" i="29"/>
  <c r="R358" i="29"/>
  <c r="P358" i="29"/>
  <c r="N358" i="29"/>
  <c r="L358" i="29"/>
  <c r="J358" i="29"/>
  <c r="H358" i="29"/>
  <c r="F358" i="29"/>
  <c r="AO354" i="29"/>
  <c r="AB354" i="29"/>
  <c r="Z354" i="29"/>
  <c r="X354" i="29"/>
  <c r="S354" i="29"/>
  <c r="Q354" i="29"/>
  <c r="O354" i="29"/>
  <c r="AT353" i="29"/>
  <c r="AB353" i="29"/>
  <c r="Z353" i="29"/>
  <c r="X353" i="29"/>
  <c r="S353" i="29"/>
  <c r="Q353" i="29"/>
  <c r="O353" i="29"/>
  <c r="AT352" i="29"/>
  <c r="AB352" i="29"/>
  <c r="Z352" i="29"/>
  <c r="X352" i="29"/>
  <c r="S352" i="29"/>
  <c r="Q352" i="29"/>
  <c r="O352" i="29"/>
  <c r="AB351" i="29"/>
  <c r="Z351" i="29"/>
  <c r="X351" i="29"/>
  <c r="S351" i="29"/>
  <c r="Q351" i="29"/>
  <c r="O351" i="29"/>
  <c r="AB350" i="29"/>
  <c r="Z350" i="29"/>
  <c r="X350" i="29"/>
  <c r="S350" i="29"/>
  <c r="Q350" i="29"/>
  <c r="AT344" i="29"/>
  <c r="AR344" i="29"/>
  <c r="AQ344" i="29"/>
  <c r="AP344" i="29"/>
  <c r="AO344" i="29"/>
  <c r="AN344" i="29"/>
  <c r="AL344" i="29"/>
  <c r="AJ344" i="29"/>
  <c r="AH344" i="29"/>
  <c r="AF344" i="29"/>
  <c r="AD344" i="29"/>
  <c r="AB344" i="29"/>
  <c r="Z344" i="29"/>
  <c r="X344" i="29"/>
  <c r="V344" i="29"/>
  <c r="T344" i="29"/>
  <c r="R344" i="29"/>
  <c r="P344" i="29"/>
  <c r="N344" i="29"/>
  <c r="L344" i="29"/>
  <c r="J344" i="29"/>
  <c r="H344" i="29"/>
  <c r="F344" i="29"/>
  <c r="AS171" i="29"/>
  <c r="AM171" i="29"/>
  <c r="AK171" i="29"/>
  <c r="AI171" i="29"/>
  <c r="AG171" i="29"/>
  <c r="AE171" i="29"/>
  <c r="AA171" i="29"/>
  <c r="Y171" i="29"/>
  <c r="W171" i="29"/>
  <c r="U171" i="29"/>
  <c r="S171" i="29"/>
  <c r="Q171" i="29"/>
  <c r="O171" i="29"/>
  <c r="M171" i="29"/>
  <c r="K171" i="29"/>
  <c r="I171" i="29"/>
  <c r="G171" i="29"/>
  <c r="AS170" i="29"/>
  <c r="AM170" i="29"/>
  <c r="AK170" i="29"/>
  <c r="AI170" i="29"/>
  <c r="AG170" i="29"/>
  <c r="AE170" i="29"/>
  <c r="AA170" i="29"/>
  <c r="Y170" i="29"/>
  <c r="W170" i="29"/>
  <c r="U170" i="29"/>
  <c r="S170" i="29"/>
  <c r="Q170" i="29"/>
  <c r="O170" i="29"/>
  <c r="M170" i="29"/>
  <c r="K170" i="29"/>
  <c r="I170" i="29"/>
  <c r="G170" i="29"/>
  <c r="AS169" i="29"/>
  <c r="AM169" i="29"/>
  <c r="AK169" i="29"/>
  <c r="AI169" i="29"/>
  <c r="AG169" i="29"/>
  <c r="AE169" i="29"/>
  <c r="AA169" i="29"/>
  <c r="Y169" i="29"/>
  <c r="W169" i="29"/>
  <c r="U169" i="29"/>
  <c r="S169" i="29"/>
  <c r="Q169" i="29"/>
  <c r="O169" i="29"/>
  <c r="M169" i="29"/>
  <c r="K169" i="29"/>
  <c r="I169" i="29"/>
  <c r="G169" i="29"/>
  <c r="AS168" i="29"/>
  <c r="AM168" i="29"/>
  <c r="AK168" i="29"/>
  <c r="AI168" i="29"/>
  <c r="AG168" i="29"/>
  <c r="AE168" i="29"/>
  <c r="AA168" i="29"/>
  <c r="Y168" i="29"/>
  <c r="W168" i="29"/>
  <c r="U168" i="29"/>
  <c r="S168" i="29"/>
  <c r="Q168" i="29"/>
  <c r="O168" i="29"/>
  <c r="M168" i="29"/>
  <c r="K168" i="29"/>
  <c r="I168" i="29"/>
  <c r="G168" i="29"/>
  <c r="AS167" i="29"/>
  <c r="AM167" i="29"/>
  <c r="AK167" i="29"/>
  <c r="AI167" i="29"/>
  <c r="AG167" i="29"/>
  <c r="AE167" i="29"/>
  <c r="AA167" i="29"/>
  <c r="Y167" i="29"/>
  <c r="W167" i="29"/>
  <c r="U167" i="29"/>
  <c r="S167" i="29"/>
  <c r="Q167" i="29"/>
  <c r="O167" i="29"/>
  <c r="M167" i="29"/>
  <c r="K167" i="29"/>
  <c r="I167" i="29"/>
  <c r="G167" i="29"/>
  <c r="AS166" i="29"/>
  <c r="AM166" i="29"/>
  <c r="AK166" i="29"/>
  <c r="AI166" i="29"/>
  <c r="AG166" i="29"/>
  <c r="AE166" i="29"/>
  <c r="AA166" i="29"/>
  <c r="Y166" i="29"/>
  <c r="W166" i="29"/>
  <c r="U166" i="29"/>
  <c r="S166" i="29"/>
  <c r="Q166" i="29"/>
  <c r="O166" i="29"/>
  <c r="M166" i="29"/>
  <c r="K166" i="29"/>
  <c r="I166" i="29"/>
  <c r="G166" i="29"/>
  <c r="AS165" i="29"/>
  <c r="AM165" i="29"/>
  <c r="AK165" i="29"/>
  <c r="AI165" i="29"/>
  <c r="AG165" i="29"/>
  <c r="AE165" i="29"/>
  <c r="AA165" i="29"/>
  <c r="Y165" i="29"/>
  <c r="W165" i="29"/>
  <c r="U165" i="29"/>
  <c r="S165" i="29"/>
  <c r="Q165" i="29"/>
  <c r="O165" i="29"/>
  <c r="M165" i="29"/>
  <c r="K165" i="29"/>
  <c r="I165" i="29"/>
  <c r="G165" i="29"/>
  <c r="AS164" i="29"/>
  <c r="AM164" i="29"/>
  <c r="AK164" i="29"/>
  <c r="AI164" i="29"/>
  <c r="AG164" i="29"/>
  <c r="AE164" i="29"/>
  <c r="AA164" i="29"/>
  <c r="Y164" i="29"/>
  <c r="W164" i="29"/>
  <c r="U164" i="29"/>
  <c r="S164" i="29"/>
  <c r="Q164" i="29"/>
  <c r="O164" i="29"/>
  <c r="M164" i="29"/>
  <c r="K164" i="29"/>
  <c r="I164" i="29"/>
  <c r="G164" i="29"/>
  <c r="AS163" i="29"/>
  <c r="AM163" i="29"/>
  <c r="AK163" i="29"/>
  <c r="AI163" i="29"/>
  <c r="AG163" i="29"/>
  <c r="AE163" i="29"/>
  <c r="AA163" i="29"/>
  <c r="Y163" i="29"/>
  <c r="W163" i="29"/>
  <c r="U163" i="29"/>
  <c r="S163" i="29"/>
  <c r="Q163" i="29"/>
  <c r="O163" i="29"/>
  <c r="M163" i="29"/>
  <c r="K163" i="29"/>
  <c r="I163" i="29"/>
  <c r="G163" i="29"/>
  <c r="AS162" i="29"/>
  <c r="AM162" i="29"/>
  <c r="AK162" i="29"/>
  <c r="AI162" i="29"/>
  <c r="AG162" i="29"/>
  <c r="AE162" i="29"/>
  <c r="AA162" i="29"/>
  <c r="Y162" i="29"/>
  <c r="W162" i="29"/>
  <c r="U162" i="29"/>
  <c r="S162" i="29"/>
  <c r="Q162" i="29"/>
  <c r="O162" i="29"/>
  <c r="M162" i="29"/>
  <c r="K162" i="29"/>
  <c r="I162" i="29"/>
  <c r="G162" i="29"/>
  <c r="AS161" i="29"/>
  <c r="AM161" i="29"/>
  <c r="AK161" i="29"/>
  <c r="AI161" i="29"/>
  <c r="AG161" i="29"/>
  <c r="AE161" i="29"/>
  <c r="AA161" i="29"/>
  <c r="Y161" i="29"/>
  <c r="W161" i="29"/>
  <c r="U161" i="29"/>
  <c r="S161" i="29"/>
  <c r="Q161" i="29"/>
  <c r="O161" i="29"/>
  <c r="M161" i="29"/>
  <c r="K161" i="29"/>
  <c r="I161" i="29"/>
  <c r="G161" i="29"/>
  <c r="AS160" i="29"/>
  <c r="AM160" i="29"/>
  <c r="AK160" i="29"/>
  <c r="AI160" i="29"/>
  <c r="AG160" i="29"/>
  <c r="AE160" i="29"/>
  <c r="AA160" i="29"/>
  <c r="Y160" i="29"/>
  <c r="W160" i="29"/>
  <c r="U160" i="29"/>
  <c r="S160" i="29"/>
  <c r="Q160" i="29"/>
  <c r="O160" i="29"/>
  <c r="M160" i="29"/>
  <c r="K160" i="29"/>
  <c r="I160" i="29"/>
  <c r="G160" i="29"/>
  <c r="AS159" i="29"/>
  <c r="AM159" i="29"/>
  <c r="AK159" i="29"/>
  <c r="AI159" i="29"/>
  <c r="AG159" i="29"/>
  <c r="AE159" i="29"/>
  <c r="AA159" i="29"/>
  <c r="Y159" i="29"/>
  <c r="W159" i="29"/>
  <c r="U159" i="29"/>
  <c r="S159" i="29"/>
  <c r="Q159" i="29"/>
  <c r="O159" i="29"/>
  <c r="M159" i="29"/>
  <c r="K159" i="29"/>
  <c r="I159" i="29"/>
  <c r="G159" i="29"/>
  <c r="AS158" i="29"/>
  <c r="AM158" i="29"/>
  <c r="AK158" i="29"/>
  <c r="AI158" i="29"/>
  <c r="AG158" i="29"/>
  <c r="AE158" i="29"/>
  <c r="AA158" i="29"/>
  <c r="Y158" i="29"/>
  <c r="W158" i="29"/>
  <c r="U158" i="29"/>
  <c r="S158" i="29"/>
  <c r="Q158" i="29"/>
  <c r="O158" i="29"/>
  <c r="M158" i="29"/>
  <c r="K158" i="29"/>
  <c r="I158" i="29"/>
  <c r="G158" i="29"/>
  <c r="AS157" i="29"/>
  <c r="AM157" i="29"/>
  <c r="AK157" i="29"/>
  <c r="AI157" i="29"/>
  <c r="AG157" i="29"/>
  <c r="AE157" i="29"/>
  <c r="AA157" i="29"/>
  <c r="Y157" i="29"/>
  <c r="W157" i="29"/>
  <c r="U157" i="29"/>
  <c r="S157" i="29"/>
  <c r="Q157" i="29"/>
  <c r="O157" i="29"/>
  <c r="M157" i="29"/>
  <c r="K157" i="29"/>
  <c r="I157" i="29"/>
  <c r="G157" i="29"/>
  <c r="AS156" i="29"/>
  <c r="AM156" i="29"/>
  <c r="AK156" i="29"/>
  <c r="AI156" i="29"/>
  <c r="AG156" i="29"/>
  <c r="AE156" i="29"/>
  <c r="AA156" i="29"/>
  <c r="Y156" i="29"/>
  <c r="W156" i="29"/>
  <c r="U156" i="29"/>
  <c r="S156" i="29"/>
  <c r="Q156" i="29"/>
  <c r="O156" i="29"/>
  <c r="M156" i="29"/>
  <c r="K156" i="29"/>
  <c r="I156" i="29"/>
  <c r="G156" i="29"/>
  <c r="AS155" i="29"/>
  <c r="AM155" i="29"/>
  <c r="AK155" i="29"/>
  <c r="AI155" i="29"/>
  <c r="AG155" i="29"/>
  <c r="AE155" i="29"/>
  <c r="AA155" i="29"/>
  <c r="Y155" i="29"/>
  <c r="W155" i="29"/>
  <c r="U155" i="29"/>
  <c r="S155" i="29"/>
  <c r="Q155" i="29"/>
  <c r="O155" i="29"/>
  <c r="M155" i="29"/>
  <c r="K155" i="29"/>
  <c r="I155" i="29"/>
  <c r="G155" i="29"/>
  <c r="AS154" i="29"/>
  <c r="AM154" i="29"/>
  <c r="AK154" i="29"/>
  <c r="AI154" i="29"/>
  <c r="AG154" i="29"/>
  <c r="AE154" i="29"/>
  <c r="AA154" i="29"/>
  <c r="Y154" i="29"/>
  <c r="W154" i="29"/>
  <c r="U154" i="29"/>
  <c r="S154" i="29"/>
  <c r="Q154" i="29"/>
  <c r="O154" i="29"/>
  <c r="M154" i="29"/>
  <c r="K154" i="29"/>
  <c r="I154" i="29"/>
  <c r="G154" i="29"/>
  <c r="AS153" i="29"/>
  <c r="AM153" i="29"/>
  <c r="AK153" i="29"/>
  <c r="AI153" i="29"/>
  <c r="AG153" i="29"/>
  <c r="AE153" i="29"/>
  <c r="AA153" i="29"/>
  <c r="Y153" i="29"/>
  <c r="W153" i="29"/>
  <c r="U153" i="29"/>
  <c r="S153" i="29"/>
  <c r="Q153" i="29"/>
  <c r="O153" i="29"/>
  <c r="M153" i="29"/>
  <c r="K153" i="29"/>
  <c r="I153" i="29"/>
  <c r="G153" i="29"/>
  <c r="AS152" i="29"/>
  <c r="AM152" i="29"/>
  <c r="AK152" i="29"/>
  <c r="AI152" i="29"/>
  <c r="AG152" i="29"/>
  <c r="AE152" i="29"/>
  <c r="AA152" i="29"/>
  <c r="Y152" i="29"/>
  <c r="W152" i="29"/>
  <c r="U152" i="29"/>
  <c r="S152" i="29"/>
  <c r="Q152" i="29"/>
  <c r="O152" i="29"/>
  <c r="M152" i="29"/>
  <c r="K152" i="29"/>
  <c r="I152" i="29"/>
  <c r="G152" i="29"/>
  <c r="AS151" i="29"/>
  <c r="AM151" i="29"/>
  <c r="AK151" i="29"/>
  <c r="AI151" i="29"/>
  <c r="AG151" i="29"/>
  <c r="AE151" i="29"/>
  <c r="AA151" i="29"/>
  <c r="Y151" i="29"/>
  <c r="W151" i="29"/>
  <c r="U151" i="29"/>
  <c r="S151" i="29"/>
  <c r="Q151" i="29"/>
  <c r="O151" i="29"/>
  <c r="M151" i="29"/>
  <c r="K151" i="29"/>
  <c r="I151" i="29"/>
  <c r="G151" i="29"/>
  <c r="AS150" i="29"/>
  <c r="AM150" i="29"/>
  <c r="AK150" i="29"/>
  <c r="AI150" i="29"/>
  <c r="AG150" i="29"/>
  <c r="AE150" i="29"/>
  <c r="AA150" i="29"/>
  <c r="Y150" i="29"/>
  <c r="W150" i="29"/>
  <c r="U150" i="29"/>
  <c r="S150" i="29"/>
  <c r="Q150" i="29"/>
  <c r="O150" i="29"/>
  <c r="M150" i="29"/>
  <c r="K150" i="29"/>
  <c r="I150" i="29"/>
  <c r="G150" i="29"/>
  <c r="AS149" i="29"/>
  <c r="AM149" i="29"/>
  <c r="AK149" i="29"/>
  <c r="AI149" i="29"/>
  <c r="AG149" i="29"/>
  <c r="AE149" i="29"/>
  <c r="AA149" i="29"/>
  <c r="Y149" i="29"/>
  <c r="W149" i="29"/>
  <c r="U149" i="29"/>
  <c r="S149" i="29"/>
  <c r="Q149" i="29"/>
  <c r="O149" i="29"/>
  <c r="M149" i="29"/>
  <c r="K149" i="29"/>
  <c r="I149" i="29"/>
  <c r="G149" i="29"/>
  <c r="AS148" i="29"/>
  <c r="AM148" i="29"/>
  <c r="AK148" i="29"/>
  <c r="AI148" i="29"/>
  <c r="AG148" i="29"/>
  <c r="AE148" i="29"/>
  <c r="AA148" i="29"/>
  <c r="Y148" i="29"/>
  <c r="W148" i="29"/>
  <c r="U148" i="29"/>
  <c r="S148" i="29"/>
  <c r="Q148" i="29"/>
  <c r="O148" i="29"/>
  <c r="M148" i="29"/>
  <c r="K148" i="29"/>
  <c r="I148" i="29"/>
  <c r="G148" i="29"/>
  <c r="AS147" i="29"/>
  <c r="AM147" i="29"/>
  <c r="AK147" i="29"/>
  <c r="AI147" i="29"/>
  <c r="AG147" i="29"/>
  <c r="AE147" i="29"/>
  <c r="AA147" i="29"/>
  <c r="Y147" i="29"/>
  <c r="W147" i="29"/>
  <c r="U147" i="29"/>
  <c r="S147" i="29"/>
  <c r="Q147" i="29"/>
  <c r="O147" i="29"/>
  <c r="M147" i="29"/>
  <c r="K147" i="29"/>
  <c r="I147" i="29"/>
  <c r="G147" i="29"/>
  <c r="AS146" i="29"/>
  <c r="AM146" i="29"/>
  <c r="AK146" i="29"/>
  <c r="AI146" i="29"/>
  <c r="AG146" i="29"/>
  <c r="AE146" i="29"/>
  <c r="AA146" i="29"/>
  <c r="Y146" i="29"/>
  <c r="W146" i="29"/>
  <c r="U146" i="29"/>
  <c r="S146" i="29"/>
  <c r="Q146" i="29"/>
  <c r="O146" i="29"/>
  <c r="M146" i="29"/>
  <c r="K146" i="29"/>
  <c r="I146" i="29"/>
  <c r="G146" i="29"/>
  <c r="AS145" i="29"/>
  <c r="AM145" i="29"/>
  <c r="AK145" i="29"/>
  <c r="AI145" i="29"/>
  <c r="AG145" i="29"/>
  <c r="AE145" i="29"/>
  <c r="AA145" i="29"/>
  <c r="Y145" i="29"/>
  <c r="W145" i="29"/>
  <c r="U145" i="29"/>
  <c r="S145" i="29"/>
  <c r="Q145" i="29"/>
  <c r="O145" i="29"/>
  <c r="M145" i="29"/>
  <c r="K145" i="29"/>
  <c r="I145" i="29"/>
  <c r="G145" i="29"/>
  <c r="AS144" i="29"/>
  <c r="AM144" i="29"/>
  <c r="AK144" i="29"/>
  <c r="AI144" i="29"/>
  <c r="AG144" i="29"/>
  <c r="AE144" i="29"/>
  <c r="AA144" i="29"/>
  <c r="Y144" i="29"/>
  <c r="W144" i="29"/>
  <c r="U144" i="29"/>
  <c r="S144" i="29"/>
  <c r="Q144" i="29"/>
  <c r="O144" i="29"/>
  <c r="M144" i="29"/>
  <c r="K144" i="29"/>
  <c r="I144" i="29"/>
  <c r="G144" i="29"/>
  <c r="AS143" i="29"/>
  <c r="AM143" i="29"/>
  <c r="AK143" i="29"/>
  <c r="AI143" i="29"/>
  <c r="AG143" i="29"/>
  <c r="AE143" i="29"/>
  <c r="AA143" i="29"/>
  <c r="Y143" i="29"/>
  <c r="W143" i="29"/>
  <c r="U143" i="29"/>
  <c r="S143" i="29"/>
  <c r="Q143" i="29"/>
  <c r="O143" i="29"/>
  <c r="M143" i="29"/>
  <c r="K143" i="29"/>
  <c r="I143" i="29"/>
  <c r="G143" i="29"/>
  <c r="AS142" i="29"/>
  <c r="AM142" i="29"/>
  <c r="AK142" i="29"/>
  <c r="AI142" i="29"/>
  <c r="AG142" i="29"/>
  <c r="AE142" i="29"/>
  <c r="AA142" i="29"/>
  <c r="Y142" i="29"/>
  <c r="W142" i="29"/>
  <c r="U142" i="29"/>
  <c r="S142" i="29"/>
  <c r="Q142" i="29"/>
  <c r="O142" i="29"/>
  <c r="M142" i="29"/>
  <c r="K142" i="29"/>
  <c r="I142" i="29"/>
  <c r="G142" i="29"/>
  <c r="AS141" i="29"/>
  <c r="AM141" i="29"/>
  <c r="AK141" i="29"/>
  <c r="AI141" i="29"/>
  <c r="AG141" i="29"/>
  <c r="AE141" i="29"/>
  <c r="AA141" i="29"/>
  <c r="Y141" i="29"/>
  <c r="W141" i="29"/>
  <c r="U141" i="29"/>
  <c r="S141" i="29"/>
  <c r="Q141" i="29"/>
  <c r="O141" i="29"/>
  <c r="M141" i="29"/>
  <c r="K141" i="29"/>
  <c r="I141" i="29"/>
  <c r="G141" i="29"/>
  <c r="AS140" i="29"/>
  <c r="AM140" i="29"/>
  <c r="AK140" i="29"/>
  <c r="AI140" i="29"/>
  <c r="AG140" i="29"/>
  <c r="AE140" i="29"/>
  <c r="AA140" i="29"/>
  <c r="Y140" i="29"/>
  <c r="W140" i="29"/>
  <c r="U140" i="29"/>
  <c r="S140" i="29"/>
  <c r="Q140" i="29"/>
  <c r="O140" i="29"/>
  <c r="M140" i="29"/>
  <c r="K140" i="29"/>
  <c r="I140" i="29"/>
  <c r="G140" i="29"/>
  <c r="AS139" i="29"/>
  <c r="AM139" i="29"/>
  <c r="AK139" i="29"/>
  <c r="AI139" i="29"/>
  <c r="AG139" i="29"/>
  <c r="AE139" i="29"/>
  <c r="AA139" i="29"/>
  <c r="Y139" i="29"/>
  <c r="W139" i="29"/>
  <c r="U139" i="29"/>
  <c r="S139" i="29"/>
  <c r="Q139" i="29"/>
  <c r="O139" i="29"/>
  <c r="M139" i="29"/>
  <c r="K139" i="29"/>
  <c r="I139" i="29"/>
  <c r="G139" i="29"/>
  <c r="AS138" i="29"/>
  <c r="AM138" i="29"/>
  <c r="AK138" i="29"/>
  <c r="AI138" i="29"/>
  <c r="AG138" i="29"/>
  <c r="AE138" i="29"/>
  <c r="AA138" i="29"/>
  <c r="Y138" i="29"/>
  <c r="W138" i="29"/>
  <c r="U138" i="29"/>
  <c r="S138" i="29"/>
  <c r="Q138" i="29"/>
  <c r="O138" i="29"/>
  <c r="M138" i="29"/>
  <c r="K138" i="29"/>
  <c r="I138" i="29"/>
  <c r="G138" i="29"/>
  <c r="AS137" i="29"/>
  <c r="AM137" i="29"/>
  <c r="AK137" i="29"/>
  <c r="AI137" i="29"/>
  <c r="AG137" i="29"/>
  <c r="AE137" i="29"/>
  <c r="AA137" i="29"/>
  <c r="Y137" i="29"/>
  <c r="W137" i="29"/>
  <c r="U137" i="29"/>
  <c r="S137" i="29"/>
  <c r="Q137" i="29"/>
  <c r="O137" i="29"/>
  <c r="M137" i="29"/>
  <c r="K137" i="29"/>
  <c r="I137" i="29"/>
  <c r="G137" i="29"/>
  <c r="AS136" i="29"/>
  <c r="AM136" i="29"/>
  <c r="AK136" i="29"/>
  <c r="AI136" i="29"/>
  <c r="AG136" i="29"/>
  <c r="AE136" i="29"/>
  <c r="AA136" i="29"/>
  <c r="Y136" i="29"/>
  <c r="W136" i="29"/>
  <c r="U136" i="29"/>
  <c r="S136" i="29"/>
  <c r="Q136" i="29"/>
  <c r="O136" i="29"/>
  <c r="M136" i="29"/>
  <c r="K136" i="29"/>
  <c r="I136" i="29"/>
  <c r="G136" i="29"/>
  <c r="AS135" i="29"/>
  <c r="AM135" i="29"/>
  <c r="AK135" i="29"/>
  <c r="AI135" i="29"/>
  <c r="AG135" i="29"/>
  <c r="AE135" i="29"/>
  <c r="AA135" i="29"/>
  <c r="Y135" i="29"/>
  <c r="W135" i="29"/>
  <c r="U135" i="29"/>
  <c r="S135" i="29"/>
  <c r="Q135" i="29"/>
  <c r="O135" i="29"/>
  <c r="M135" i="29"/>
  <c r="K135" i="29"/>
  <c r="I135" i="29"/>
  <c r="G135" i="29"/>
  <c r="AS134" i="29"/>
  <c r="AM134" i="29"/>
  <c r="AK134" i="29"/>
  <c r="AI134" i="29"/>
  <c r="AG134" i="29"/>
  <c r="AE134" i="29"/>
  <c r="AA134" i="29"/>
  <c r="Y134" i="29"/>
  <c r="W134" i="29"/>
  <c r="U134" i="29"/>
  <c r="S134" i="29"/>
  <c r="Q134" i="29"/>
  <c r="O134" i="29"/>
  <c r="M134" i="29"/>
  <c r="K134" i="29"/>
  <c r="I134" i="29"/>
  <c r="G134" i="29"/>
  <c r="AS133" i="29"/>
  <c r="AM133" i="29"/>
  <c r="AK133" i="29"/>
  <c r="AI133" i="29"/>
  <c r="AG133" i="29"/>
  <c r="AE133" i="29"/>
  <c r="AA133" i="29"/>
  <c r="Y133" i="29"/>
  <c r="W133" i="29"/>
  <c r="U133" i="29"/>
  <c r="S133" i="29"/>
  <c r="Q133" i="29"/>
  <c r="O133" i="29"/>
  <c r="M133" i="29"/>
  <c r="K133" i="29"/>
  <c r="I133" i="29"/>
  <c r="G133" i="29"/>
  <c r="AS132" i="29"/>
  <c r="AM132" i="29"/>
  <c r="AK132" i="29"/>
  <c r="AI132" i="29"/>
  <c r="AG132" i="29"/>
  <c r="AE132" i="29"/>
  <c r="AA132" i="29"/>
  <c r="Y132" i="29"/>
  <c r="W132" i="29"/>
  <c r="U132" i="29"/>
  <c r="S132" i="29"/>
  <c r="Q132" i="29"/>
  <c r="O132" i="29"/>
  <c r="M132" i="29"/>
  <c r="K132" i="29"/>
  <c r="I132" i="29"/>
  <c r="G132" i="29"/>
  <c r="AS131" i="29"/>
  <c r="AM131" i="29"/>
  <c r="AK131" i="29"/>
  <c r="AI131" i="29"/>
  <c r="AG131" i="29"/>
  <c r="AE131" i="29"/>
  <c r="AA131" i="29"/>
  <c r="Y131" i="29"/>
  <c r="W131" i="29"/>
  <c r="U131" i="29"/>
  <c r="S131" i="29"/>
  <c r="Q131" i="29"/>
  <c r="O131" i="29"/>
  <c r="M131" i="29"/>
  <c r="K131" i="29"/>
  <c r="I131" i="29"/>
  <c r="G131" i="29"/>
  <c r="AS130" i="29"/>
  <c r="AM130" i="29"/>
  <c r="AK130" i="29"/>
  <c r="AI130" i="29"/>
  <c r="AG130" i="29"/>
  <c r="AE130" i="29"/>
  <c r="AA130" i="29"/>
  <c r="Y130" i="29"/>
  <c r="W130" i="29"/>
  <c r="U130" i="29"/>
  <c r="S130" i="29"/>
  <c r="Q130" i="29"/>
  <c r="O130" i="29"/>
  <c r="M130" i="29"/>
  <c r="K130" i="29"/>
  <c r="I130" i="29"/>
  <c r="G130" i="29"/>
  <c r="AS129" i="29"/>
  <c r="AM129" i="29"/>
  <c r="AK129" i="29"/>
  <c r="AI129" i="29"/>
  <c r="AG129" i="29"/>
  <c r="AE129" i="29"/>
  <c r="AA129" i="29"/>
  <c r="Y129" i="29"/>
  <c r="W129" i="29"/>
  <c r="U129" i="29"/>
  <c r="S129" i="29"/>
  <c r="Q129" i="29"/>
  <c r="O129" i="29"/>
  <c r="M129" i="29"/>
  <c r="K129" i="29"/>
  <c r="I129" i="29"/>
  <c r="G129" i="29"/>
  <c r="AS128" i="29"/>
  <c r="AM128" i="29"/>
  <c r="AK128" i="29"/>
  <c r="AI128" i="29"/>
  <c r="AG128" i="29"/>
  <c r="AE128" i="29"/>
  <c r="AA128" i="29"/>
  <c r="Y128" i="29"/>
  <c r="W128" i="29"/>
  <c r="U128" i="29"/>
  <c r="S128" i="29"/>
  <c r="Q128" i="29"/>
  <c r="O128" i="29"/>
  <c r="M128" i="29"/>
  <c r="K128" i="29"/>
  <c r="I128" i="29"/>
  <c r="G128" i="29"/>
  <c r="AS127" i="29"/>
  <c r="AM127" i="29"/>
  <c r="AK127" i="29"/>
  <c r="AI127" i="29"/>
  <c r="AG127" i="29"/>
  <c r="AE127" i="29"/>
  <c r="AA127" i="29"/>
  <c r="Y127" i="29"/>
  <c r="W127" i="29"/>
  <c r="U127" i="29"/>
  <c r="S127" i="29"/>
  <c r="Q127" i="29"/>
  <c r="O127" i="29"/>
  <c r="M127" i="29"/>
  <c r="K127" i="29"/>
  <c r="I127" i="29"/>
  <c r="G127" i="29"/>
  <c r="AS126" i="29"/>
  <c r="AM126" i="29"/>
  <c r="AK126" i="29"/>
  <c r="AI126" i="29"/>
  <c r="AG126" i="29"/>
  <c r="AE126" i="29"/>
  <c r="AA126" i="29"/>
  <c r="Y126" i="29"/>
  <c r="W126" i="29"/>
  <c r="U126" i="29"/>
  <c r="S126" i="29"/>
  <c r="Q126" i="29"/>
  <c r="O126" i="29"/>
  <c r="M126" i="29"/>
  <c r="K126" i="29"/>
  <c r="I126" i="29"/>
  <c r="G126" i="29"/>
  <c r="AS125" i="29"/>
  <c r="AM125" i="29"/>
  <c r="AK125" i="29"/>
  <c r="AI125" i="29"/>
  <c r="AG125" i="29"/>
  <c r="AE125" i="29"/>
  <c r="AA125" i="29"/>
  <c r="Y125" i="29"/>
  <c r="W125" i="29"/>
  <c r="U125" i="29"/>
  <c r="S125" i="29"/>
  <c r="Q125" i="29"/>
  <c r="O125" i="29"/>
  <c r="M125" i="29"/>
  <c r="K125" i="29"/>
  <c r="I125" i="29"/>
  <c r="G125" i="29"/>
  <c r="AS124" i="29"/>
  <c r="AM124" i="29"/>
  <c r="AK124" i="29"/>
  <c r="AI124" i="29"/>
  <c r="AG124" i="29"/>
  <c r="AE124" i="29"/>
  <c r="AA124" i="29"/>
  <c r="Y124" i="29"/>
  <c r="W124" i="29"/>
  <c r="U124" i="29"/>
  <c r="S124" i="29"/>
  <c r="Q124" i="29"/>
  <c r="O124" i="29"/>
  <c r="M124" i="29"/>
  <c r="K124" i="29"/>
  <c r="I124" i="29"/>
  <c r="G124" i="29"/>
  <c r="AS123" i="29"/>
  <c r="AM123" i="29"/>
  <c r="AK123" i="29"/>
  <c r="AI123" i="29"/>
  <c r="AG123" i="29"/>
  <c r="AE123" i="29"/>
  <c r="AA123" i="29"/>
  <c r="Y123" i="29"/>
  <c r="W123" i="29"/>
  <c r="U123" i="29"/>
  <c r="S123" i="29"/>
  <c r="Q123" i="29"/>
  <c r="O123" i="29"/>
  <c r="M123" i="29"/>
  <c r="K123" i="29"/>
  <c r="I123" i="29"/>
  <c r="G123" i="29"/>
  <c r="AS122" i="29"/>
  <c r="AM122" i="29"/>
  <c r="AK122" i="29"/>
  <c r="AI122" i="29"/>
  <c r="AG122" i="29"/>
  <c r="AE122" i="29"/>
  <c r="AA122" i="29"/>
  <c r="Y122" i="29"/>
  <c r="W122" i="29"/>
  <c r="U122" i="29"/>
  <c r="S122" i="29"/>
  <c r="Q122" i="29"/>
  <c r="O122" i="29"/>
  <c r="M122" i="29"/>
  <c r="K122" i="29"/>
  <c r="I122" i="29"/>
  <c r="G122" i="29"/>
  <c r="AS121" i="29"/>
  <c r="AM121" i="29"/>
  <c r="AK121" i="29"/>
  <c r="AI121" i="29"/>
  <c r="AG121" i="29"/>
  <c r="AE121" i="29"/>
  <c r="AA121" i="29"/>
  <c r="Y121" i="29"/>
  <c r="W121" i="29"/>
  <c r="U121" i="29"/>
  <c r="S121" i="29"/>
  <c r="Q121" i="29"/>
  <c r="O121" i="29"/>
  <c r="M121" i="29"/>
  <c r="K121" i="29"/>
  <c r="I121" i="29"/>
  <c r="G121" i="29"/>
  <c r="AS120" i="29"/>
  <c r="AM120" i="29"/>
  <c r="AK120" i="29"/>
  <c r="AI120" i="29"/>
  <c r="AG120" i="29"/>
  <c r="AE120" i="29"/>
  <c r="AA120" i="29"/>
  <c r="Y120" i="29"/>
  <c r="W120" i="29"/>
  <c r="U120" i="29"/>
  <c r="S120" i="29"/>
  <c r="Q120" i="29"/>
  <c r="O120" i="29"/>
  <c r="M120" i="29"/>
  <c r="K120" i="29"/>
  <c r="I120" i="29"/>
  <c r="G120" i="29"/>
  <c r="AS119" i="29"/>
  <c r="AM119" i="29"/>
  <c r="AK119" i="29"/>
  <c r="AI119" i="29"/>
  <c r="AG119" i="29"/>
  <c r="AE119" i="29"/>
  <c r="AA119" i="29"/>
  <c r="Y119" i="29"/>
  <c r="W119" i="29"/>
  <c r="U119" i="29"/>
  <c r="S119" i="29"/>
  <c r="Q119" i="29"/>
  <c r="O119" i="29"/>
  <c r="M119" i="29"/>
  <c r="K119" i="29"/>
  <c r="I119" i="29"/>
  <c r="G119" i="29"/>
  <c r="AS118" i="29"/>
  <c r="AM118" i="29"/>
  <c r="AK118" i="29"/>
  <c r="AI118" i="29"/>
  <c r="AG118" i="29"/>
  <c r="AE118" i="29"/>
  <c r="AA118" i="29"/>
  <c r="Y118" i="29"/>
  <c r="W118" i="29"/>
  <c r="U118" i="29"/>
  <c r="S118" i="29"/>
  <c r="Q118" i="29"/>
  <c r="O118" i="29"/>
  <c r="M118" i="29"/>
  <c r="K118" i="29"/>
  <c r="I118" i="29"/>
  <c r="G118" i="29"/>
  <c r="AS117" i="29"/>
  <c r="AM117" i="29"/>
  <c r="AK117" i="29"/>
  <c r="AI117" i="29"/>
  <c r="AG117" i="29"/>
  <c r="AE117" i="29"/>
  <c r="AA117" i="29"/>
  <c r="Y117" i="29"/>
  <c r="W117" i="29"/>
  <c r="U117" i="29"/>
  <c r="S117" i="29"/>
  <c r="Q117" i="29"/>
  <c r="O117" i="29"/>
  <c r="M117" i="29"/>
  <c r="K117" i="29"/>
  <c r="I117" i="29"/>
  <c r="G117" i="29"/>
  <c r="AS116" i="29"/>
  <c r="AM116" i="29"/>
  <c r="AK116" i="29"/>
  <c r="AI116" i="29"/>
  <c r="AG116" i="29"/>
  <c r="AE116" i="29"/>
  <c r="AA116" i="29"/>
  <c r="Y116" i="29"/>
  <c r="W116" i="29"/>
  <c r="U116" i="29"/>
  <c r="S116" i="29"/>
  <c r="Q116" i="29"/>
  <c r="O116" i="29"/>
  <c r="M116" i="29"/>
  <c r="K116" i="29"/>
  <c r="I116" i="29"/>
  <c r="G116" i="29"/>
  <c r="AS115" i="29"/>
  <c r="AM115" i="29"/>
  <c r="AK115" i="29"/>
  <c r="AI115" i="29"/>
  <c r="AG115" i="29"/>
  <c r="AE115" i="29"/>
  <c r="AA115" i="29"/>
  <c r="Y115" i="29"/>
  <c r="W115" i="29"/>
  <c r="U115" i="29"/>
  <c r="S115" i="29"/>
  <c r="Q115" i="29"/>
  <c r="O115" i="29"/>
  <c r="M115" i="29"/>
  <c r="K115" i="29"/>
  <c r="I115" i="29"/>
  <c r="G115" i="29"/>
  <c r="AS114" i="29"/>
  <c r="AM114" i="29"/>
  <c r="AK114" i="29"/>
  <c r="AI114" i="29"/>
  <c r="AG114" i="29"/>
  <c r="AE114" i="29"/>
  <c r="AA114" i="29"/>
  <c r="Y114" i="29"/>
  <c r="W114" i="29"/>
  <c r="U114" i="29"/>
  <c r="S114" i="29"/>
  <c r="Q114" i="29"/>
  <c r="O114" i="29"/>
  <c r="M114" i="29"/>
  <c r="K114" i="29"/>
  <c r="I114" i="29"/>
  <c r="G114" i="29"/>
  <c r="AS113" i="29"/>
  <c r="AM113" i="29"/>
  <c r="AK113" i="29"/>
  <c r="AI113" i="29"/>
  <c r="AG113" i="29"/>
  <c r="AE113" i="29"/>
  <c r="AA113" i="29"/>
  <c r="Y113" i="29"/>
  <c r="W113" i="29"/>
  <c r="U113" i="29"/>
  <c r="S113" i="29"/>
  <c r="Q113" i="29"/>
  <c r="O113" i="29"/>
  <c r="M113" i="29"/>
  <c r="K113" i="29"/>
  <c r="I113" i="29"/>
  <c r="G113" i="29"/>
  <c r="AS112" i="29"/>
  <c r="AM112" i="29"/>
  <c r="AK112" i="29"/>
  <c r="AI112" i="29"/>
  <c r="AG112" i="29"/>
  <c r="AE112" i="29"/>
  <c r="AA112" i="29"/>
  <c r="Y112" i="29"/>
  <c r="W112" i="29"/>
  <c r="U112" i="29"/>
  <c r="S112" i="29"/>
  <c r="Q112" i="29"/>
  <c r="O112" i="29"/>
  <c r="M112" i="29"/>
  <c r="K112" i="29"/>
  <c r="I112" i="29"/>
  <c r="G112" i="29"/>
  <c r="AS111" i="29"/>
  <c r="AM111" i="29"/>
  <c r="AK111" i="29"/>
  <c r="AI111" i="29"/>
  <c r="AG111" i="29"/>
  <c r="AE111" i="29"/>
  <c r="AA111" i="29"/>
  <c r="Y111" i="29"/>
  <c r="W111" i="29"/>
  <c r="U111" i="29"/>
  <c r="S111" i="29"/>
  <c r="Q111" i="29"/>
  <c r="O111" i="29"/>
  <c r="M111" i="29"/>
  <c r="K111" i="29"/>
  <c r="I111" i="29"/>
  <c r="G111" i="29"/>
  <c r="AS110" i="29"/>
  <c r="AM110" i="29"/>
  <c r="AK110" i="29"/>
  <c r="AI110" i="29"/>
  <c r="AG110" i="29"/>
  <c r="AE110" i="29"/>
  <c r="AA110" i="29"/>
  <c r="Y110" i="29"/>
  <c r="W110" i="29"/>
  <c r="U110" i="29"/>
  <c r="S110" i="29"/>
  <c r="Q110" i="29"/>
  <c r="O110" i="29"/>
  <c r="M110" i="29"/>
  <c r="K110" i="29"/>
  <c r="I110" i="29"/>
  <c r="G110" i="29"/>
  <c r="AS109" i="29"/>
  <c r="AM109" i="29"/>
  <c r="AK109" i="29"/>
  <c r="AI109" i="29"/>
  <c r="AG109" i="29"/>
  <c r="AE109" i="29"/>
  <c r="AA109" i="29"/>
  <c r="Y109" i="29"/>
  <c r="W109" i="29"/>
  <c r="U109" i="29"/>
  <c r="S109" i="29"/>
  <c r="Q109" i="29"/>
  <c r="O109" i="29"/>
  <c r="M109" i="29"/>
  <c r="K109" i="29"/>
  <c r="I109" i="29"/>
  <c r="G109" i="29"/>
  <c r="AS108" i="29"/>
  <c r="AM108" i="29"/>
  <c r="AK108" i="29"/>
  <c r="AI108" i="29"/>
  <c r="AG108" i="29"/>
  <c r="AE108" i="29"/>
  <c r="AA108" i="29"/>
  <c r="Y108" i="29"/>
  <c r="W108" i="29"/>
  <c r="U108" i="29"/>
  <c r="S108" i="29"/>
  <c r="Q108" i="29"/>
  <c r="O108" i="29"/>
  <c r="M108" i="29"/>
  <c r="K108" i="29"/>
  <c r="I108" i="29"/>
  <c r="G108" i="29"/>
  <c r="AS107" i="29"/>
  <c r="AM107" i="29"/>
  <c r="AK107" i="29"/>
  <c r="AI107" i="29"/>
  <c r="AG107" i="29"/>
  <c r="AE107" i="29"/>
  <c r="AA107" i="29"/>
  <c r="Y107" i="29"/>
  <c r="W107" i="29"/>
  <c r="U107" i="29"/>
  <c r="S107" i="29"/>
  <c r="Q107" i="29"/>
  <c r="O107" i="29"/>
  <c r="M107" i="29"/>
  <c r="K107" i="29"/>
  <c r="I107" i="29"/>
  <c r="G107" i="29"/>
  <c r="AS106" i="29"/>
  <c r="AM106" i="29"/>
  <c r="AK106" i="29"/>
  <c r="AI106" i="29"/>
  <c r="AG106" i="29"/>
  <c r="AE106" i="29"/>
  <c r="AA106" i="29"/>
  <c r="Y106" i="29"/>
  <c r="W106" i="29"/>
  <c r="U106" i="29"/>
  <c r="S106" i="29"/>
  <c r="Q106" i="29"/>
  <c r="O106" i="29"/>
  <c r="M106" i="29"/>
  <c r="K106" i="29"/>
  <c r="I106" i="29"/>
  <c r="G106" i="29"/>
  <c r="AS105" i="29"/>
  <c r="AM105" i="29"/>
  <c r="AK105" i="29"/>
  <c r="AI105" i="29"/>
  <c r="AG105" i="29"/>
  <c r="AE105" i="29"/>
  <c r="AA105" i="29"/>
  <c r="Y105" i="29"/>
  <c r="W105" i="29"/>
  <c r="U105" i="29"/>
  <c r="S105" i="29"/>
  <c r="Q105" i="29"/>
  <c r="O105" i="29"/>
  <c r="M105" i="29"/>
  <c r="K105" i="29"/>
  <c r="I105" i="29"/>
  <c r="G105" i="29"/>
  <c r="AS104" i="29"/>
  <c r="AM104" i="29"/>
  <c r="AK104" i="29"/>
  <c r="AI104" i="29"/>
  <c r="AG104" i="29"/>
  <c r="AE104" i="29"/>
  <c r="AA104" i="29"/>
  <c r="Y104" i="29"/>
  <c r="W104" i="29"/>
  <c r="U104" i="29"/>
  <c r="S104" i="29"/>
  <c r="Q104" i="29"/>
  <c r="O104" i="29"/>
  <c r="M104" i="29"/>
  <c r="K104" i="29"/>
  <c r="I104" i="29"/>
  <c r="G104" i="29"/>
  <c r="AS103" i="29"/>
  <c r="AM103" i="29"/>
  <c r="AK103" i="29"/>
  <c r="AI103" i="29"/>
  <c r="AG103" i="29"/>
  <c r="AE103" i="29"/>
  <c r="AA103" i="29"/>
  <c r="Y103" i="29"/>
  <c r="W103" i="29"/>
  <c r="U103" i="29"/>
  <c r="S103" i="29"/>
  <c r="Q103" i="29"/>
  <c r="O103" i="29"/>
  <c r="M103" i="29"/>
  <c r="K103" i="29"/>
  <c r="I103" i="29"/>
  <c r="G103" i="29"/>
  <c r="AS102" i="29"/>
  <c r="AM102" i="29"/>
  <c r="AK102" i="29"/>
  <c r="AI102" i="29"/>
  <c r="AG102" i="29"/>
  <c r="AE102" i="29"/>
  <c r="AA102" i="29"/>
  <c r="Y102" i="29"/>
  <c r="W102" i="29"/>
  <c r="U102" i="29"/>
  <c r="S102" i="29"/>
  <c r="Q102" i="29"/>
  <c r="O102" i="29"/>
  <c r="M102" i="29"/>
  <c r="K102" i="29"/>
  <c r="I102" i="29"/>
  <c r="G102" i="29"/>
  <c r="AS101" i="29"/>
  <c r="AM101" i="29"/>
  <c r="AK101" i="29"/>
  <c r="AI101" i="29"/>
  <c r="AG101" i="29"/>
  <c r="AE101" i="29"/>
  <c r="AA101" i="29"/>
  <c r="Y101" i="29"/>
  <c r="W101" i="29"/>
  <c r="U101" i="29"/>
  <c r="S101" i="29"/>
  <c r="Q101" i="29"/>
  <c r="O101" i="29"/>
  <c r="M101" i="29"/>
  <c r="K101" i="29"/>
  <c r="I101" i="29"/>
  <c r="G101" i="29"/>
  <c r="AS100" i="29"/>
  <c r="AM100" i="29"/>
  <c r="AK100" i="29"/>
  <c r="AI100" i="29"/>
  <c r="AG100" i="29"/>
  <c r="AE100" i="29"/>
  <c r="AA100" i="29"/>
  <c r="Y100" i="29"/>
  <c r="W100" i="29"/>
  <c r="U100" i="29"/>
  <c r="S100" i="29"/>
  <c r="Q100" i="29"/>
  <c r="O100" i="29"/>
  <c r="M100" i="29"/>
  <c r="K100" i="29"/>
  <c r="I100" i="29"/>
  <c r="G100" i="29"/>
  <c r="AS99" i="29"/>
  <c r="AM99" i="29"/>
  <c r="AK99" i="29"/>
  <c r="AI99" i="29"/>
  <c r="AG99" i="29"/>
  <c r="AE99" i="29"/>
  <c r="AA99" i="29"/>
  <c r="Y99" i="29"/>
  <c r="W99" i="29"/>
  <c r="U99" i="29"/>
  <c r="S99" i="29"/>
  <c r="Q99" i="29"/>
  <c r="O99" i="29"/>
  <c r="M99" i="29"/>
  <c r="K99" i="29"/>
  <c r="I99" i="29"/>
  <c r="G99" i="29"/>
  <c r="AS98" i="29"/>
  <c r="AM98" i="29"/>
  <c r="AK98" i="29"/>
  <c r="AI98" i="29"/>
  <c r="AG98" i="29"/>
  <c r="AE98" i="29"/>
  <c r="AA98" i="29"/>
  <c r="Y98" i="29"/>
  <c r="W98" i="29"/>
  <c r="U98" i="29"/>
  <c r="S98" i="29"/>
  <c r="Q98" i="29"/>
  <c r="O98" i="29"/>
  <c r="M98" i="29"/>
  <c r="K98" i="29"/>
  <c r="I98" i="29"/>
  <c r="G98" i="29"/>
  <c r="AS97" i="29"/>
  <c r="AM97" i="29"/>
  <c r="AK97" i="29"/>
  <c r="AI97" i="29"/>
  <c r="AG97" i="29"/>
  <c r="AE97" i="29"/>
  <c r="AA97" i="29"/>
  <c r="Y97" i="29"/>
  <c r="W97" i="29"/>
  <c r="U97" i="29"/>
  <c r="S97" i="29"/>
  <c r="Q97" i="29"/>
  <c r="O97" i="29"/>
  <c r="M97" i="29"/>
  <c r="K97" i="29"/>
  <c r="I97" i="29"/>
  <c r="G97" i="29"/>
  <c r="AS96" i="29"/>
  <c r="AM96" i="29"/>
  <c r="AK96" i="29"/>
  <c r="AI96" i="29"/>
  <c r="AG96" i="29"/>
  <c r="AE96" i="29"/>
  <c r="AA96" i="29"/>
  <c r="Y96" i="29"/>
  <c r="W96" i="29"/>
  <c r="U96" i="29"/>
  <c r="S96" i="29"/>
  <c r="Q96" i="29"/>
  <c r="O96" i="29"/>
  <c r="M96" i="29"/>
  <c r="K96" i="29"/>
  <c r="I96" i="29"/>
  <c r="G96" i="29"/>
  <c r="AS95" i="29"/>
  <c r="AM95" i="29"/>
  <c r="AK95" i="29"/>
  <c r="AI95" i="29"/>
  <c r="AG95" i="29"/>
  <c r="AE95" i="29"/>
  <c r="AA95" i="29"/>
  <c r="Y95" i="29"/>
  <c r="W95" i="29"/>
  <c r="U95" i="29"/>
  <c r="S95" i="29"/>
  <c r="Q95" i="29"/>
  <c r="O95" i="29"/>
  <c r="M95" i="29"/>
  <c r="K95" i="29"/>
  <c r="I95" i="29"/>
  <c r="G95" i="29"/>
  <c r="AS94" i="29"/>
  <c r="AM94" i="29"/>
  <c r="AK94" i="29"/>
  <c r="AI94" i="29"/>
  <c r="AG94" i="29"/>
  <c r="AE94" i="29"/>
  <c r="AA94" i="29"/>
  <c r="Y94" i="29"/>
  <c r="W94" i="29"/>
  <c r="U94" i="29"/>
  <c r="S94" i="29"/>
  <c r="Q94" i="29"/>
  <c r="O94" i="29"/>
  <c r="M94" i="29"/>
  <c r="K94" i="29"/>
  <c r="I94" i="29"/>
  <c r="G94" i="29"/>
  <c r="AS93" i="29"/>
  <c r="AM93" i="29"/>
  <c r="AK93" i="29"/>
  <c r="AI93" i="29"/>
  <c r="AG93" i="29"/>
  <c r="AE93" i="29"/>
  <c r="AA93" i="29"/>
  <c r="Y93" i="29"/>
  <c r="W93" i="29"/>
  <c r="U93" i="29"/>
  <c r="S93" i="29"/>
  <c r="Q93" i="29"/>
  <c r="O93" i="29"/>
  <c r="M93" i="29"/>
  <c r="K93" i="29"/>
  <c r="I93" i="29"/>
  <c r="G93" i="29"/>
  <c r="AS92" i="29"/>
  <c r="AM92" i="29"/>
  <c r="AK92" i="29"/>
  <c r="AI92" i="29"/>
  <c r="AG92" i="29"/>
  <c r="AE92" i="29"/>
  <c r="AA92" i="29"/>
  <c r="Y92" i="29"/>
  <c r="W92" i="29"/>
  <c r="U92" i="29"/>
  <c r="S92" i="29"/>
  <c r="Q92" i="29"/>
  <c r="O92" i="29"/>
  <c r="M92" i="29"/>
  <c r="K92" i="29"/>
  <c r="I92" i="29"/>
  <c r="G92" i="29"/>
  <c r="AS91" i="29"/>
  <c r="AM91" i="29"/>
  <c r="AK91" i="29"/>
  <c r="AI91" i="29"/>
  <c r="AG91" i="29"/>
  <c r="AE91" i="29"/>
  <c r="AA91" i="29"/>
  <c r="Y91" i="29"/>
  <c r="W91" i="29"/>
  <c r="U91" i="29"/>
  <c r="S91" i="29"/>
  <c r="Q91" i="29"/>
  <c r="O91" i="29"/>
  <c r="M91" i="29"/>
  <c r="K91" i="29"/>
  <c r="I91" i="29"/>
  <c r="G91" i="29"/>
  <c r="AS90" i="29"/>
  <c r="AM90" i="29"/>
  <c r="AK90" i="29"/>
  <c r="AI90" i="29"/>
  <c r="AG90" i="29"/>
  <c r="AE90" i="29"/>
  <c r="AA90" i="29"/>
  <c r="Y90" i="29"/>
  <c r="W90" i="29"/>
  <c r="U90" i="29"/>
  <c r="S90" i="29"/>
  <c r="Q90" i="29"/>
  <c r="O90" i="29"/>
  <c r="M90" i="29"/>
  <c r="K90" i="29"/>
  <c r="I90" i="29"/>
  <c r="G90" i="29"/>
  <c r="AS89" i="29"/>
  <c r="AM89" i="29"/>
  <c r="AK89" i="29"/>
  <c r="AI89" i="29"/>
  <c r="AG89" i="29"/>
  <c r="AE89" i="29"/>
  <c r="AA89" i="29"/>
  <c r="Y89" i="29"/>
  <c r="W89" i="29"/>
  <c r="U89" i="29"/>
  <c r="S89" i="29"/>
  <c r="Q89" i="29"/>
  <c r="O89" i="29"/>
  <c r="M89" i="29"/>
  <c r="K89" i="29"/>
  <c r="I89" i="29"/>
  <c r="G89" i="29"/>
  <c r="AS88" i="29"/>
  <c r="AM88" i="29"/>
  <c r="AK88" i="29"/>
  <c r="AI88" i="29"/>
  <c r="AG88" i="29"/>
  <c r="AE88" i="29"/>
  <c r="AA88" i="29"/>
  <c r="Y88" i="29"/>
  <c r="W88" i="29"/>
  <c r="U88" i="29"/>
  <c r="S88" i="29"/>
  <c r="Q88" i="29"/>
  <c r="O88" i="29"/>
  <c r="M88" i="29"/>
  <c r="K88" i="29"/>
  <c r="I88" i="29"/>
  <c r="G88" i="29"/>
  <c r="AS87" i="29"/>
  <c r="AM87" i="29"/>
  <c r="AK87" i="29"/>
  <c r="AI87" i="29"/>
  <c r="AG87" i="29"/>
  <c r="AE87" i="29"/>
  <c r="AA87" i="29"/>
  <c r="Y87" i="29"/>
  <c r="W87" i="29"/>
  <c r="U87" i="29"/>
  <c r="S87" i="29"/>
  <c r="Q87" i="29"/>
  <c r="O87" i="29"/>
  <c r="M87" i="29"/>
  <c r="K87" i="29"/>
  <c r="I87" i="29"/>
  <c r="G87" i="29"/>
  <c r="AS86" i="29"/>
  <c r="AM86" i="29"/>
  <c r="AK86" i="29"/>
  <c r="AI86" i="29"/>
  <c r="AG86" i="29"/>
  <c r="AE86" i="29"/>
  <c r="AA86" i="29"/>
  <c r="Y86" i="29"/>
  <c r="W86" i="29"/>
  <c r="U86" i="29"/>
  <c r="S86" i="29"/>
  <c r="Q86" i="29"/>
  <c r="O86" i="29"/>
  <c r="M86" i="29"/>
  <c r="K86" i="29"/>
  <c r="I86" i="29"/>
  <c r="G86" i="29"/>
  <c r="AS85" i="29"/>
  <c r="AM85" i="29"/>
  <c r="AK85" i="29"/>
  <c r="AI85" i="29"/>
  <c r="AG85" i="29"/>
  <c r="AE85" i="29"/>
  <c r="AA85" i="29"/>
  <c r="Y85" i="29"/>
  <c r="W85" i="29"/>
  <c r="U85" i="29"/>
  <c r="S85" i="29"/>
  <c r="Q85" i="29"/>
  <c r="O85" i="29"/>
  <c r="M85" i="29"/>
  <c r="K85" i="29"/>
  <c r="I85" i="29"/>
  <c r="G85" i="29"/>
  <c r="AS84" i="29"/>
  <c r="AM84" i="29"/>
  <c r="AK84" i="29"/>
  <c r="AI84" i="29"/>
  <c r="AG84" i="29"/>
  <c r="AE84" i="29"/>
  <c r="AA84" i="29"/>
  <c r="Y84" i="29"/>
  <c r="W84" i="29"/>
  <c r="U84" i="29"/>
  <c r="S84" i="29"/>
  <c r="Q84" i="29"/>
  <c r="O84" i="29"/>
  <c r="M84" i="29"/>
  <c r="K84" i="29"/>
  <c r="I84" i="29"/>
  <c r="G84" i="29"/>
  <c r="AS83" i="29"/>
  <c r="AM83" i="29"/>
  <c r="AK83" i="29"/>
  <c r="AI83" i="29"/>
  <c r="AG83" i="29"/>
  <c r="AE83" i="29"/>
  <c r="AA83" i="29"/>
  <c r="Y83" i="29"/>
  <c r="W83" i="29"/>
  <c r="U83" i="29"/>
  <c r="S83" i="29"/>
  <c r="Q83" i="29"/>
  <c r="O83" i="29"/>
  <c r="M83" i="29"/>
  <c r="K83" i="29"/>
  <c r="I83" i="29"/>
  <c r="G83" i="29"/>
  <c r="AS82" i="29"/>
  <c r="AM82" i="29"/>
  <c r="AK82" i="29"/>
  <c r="AI82" i="29"/>
  <c r="AG82" i="29"/>
  <c r="AE82" i="29"/>
  <c r="AA82" i="29"/>
  <c r="Y82" i="29"/>
  <c r="W82" i="29"/>
  <c r="U82" i="29"/>
  <c r="S82" i="29"/>
  <c r="Q82" i="29"/>
  <c r="O82" i="29"/>
  <c r="M82" i="29"/>
  <c r="K82" i="29"/>
  <c r="I82" i="29"/>
  <c r="G82" i="29"/>
  <c r="AS81" i="29"/>
  <c r="AM81" i="29"/>
  <c r="AK81" i="29"/>
  <c r="AI81" i="29"/>
  <c r="AG81" i="29"/>
  <c r="AE81" i="29"/>
  <c r="AA81" i="29"/>
  <c r="Y81" i="29"/>
  <c r="W81" i="29"/>
  <c r="U81" i="29"/>
  <c r="S81" i="29"/>
  <c r="Q81" i="29"/>
  <c r="O81" i="29"/>
  <c r="M81" i="29"/>
  <c r="K81" i="29"/>
  <c r="I81" i="29"/>
  <c r="G81" i="29"/>
  <c r="AS80" i="29"/>
  <c r="AM80" i="29"/>
  <c r="AK80" i="29"/>
  <c r="AI80" i="29"/>
  <c r="AG80" i="29"/>
  <c r="AE80" i="29"/>
  <c r="AA80" i="29"/>
  <c r="Y80" i="29"/>
  <c r="W80" i="29"/>
  <c r="U80" i="29"/>
  <c r="S80" i="29"/>
  <c r="Q80" i="29"/>
  <c r="O80" i="29"/>
  <c r="M80" i="29"/>
  <c r="K80" i="29"/>
  <c r="I80" i="29"/>
  <c r="G80" i="29"/>
  <c r="AS79" i="29"/>
  <c r="AM79" i="29"/>
  <c r="AK79" i="29"/>
  <c r="AI79" i="29"/>
  <c r="AG79" i="29"/>
  <c r="AE79" i="29"/>
  <c r="AA79" i="29"/>
  <c r="Y79" i="29"/>
  <c r="W79" i="29"/>
  <c r="U79" i="29"/>
  <c r="S79" i="29"/>
  <c r="Q79" i="29"/>
  <c r="O79" i="29"/>
  <c r="M79" i="29"/>
  <c r="K79" i="29"/>
  <c r="I79" i="29"/>
  <c r="G79" i="29"/>
  <c r="AS78" i="29"/>
  <c r="AM78" i="29"/>
  <c r="AK78" i="29"/>
  <c r="AI78" i="29"/>
  <c r="AG78" i="29"/>
  <c r="AE78" i="29"/>
  <c r="AA78" i="29"/>
  <c r="Y78" i="29"/>
  <c r="W78" i="29"/>
  <c r="U78" i="29"/>
  <c r="S78" i="29"/>
  <c r="Q78" i="29"/>
  <c r="O78" i="29"/>
  <c r="M78" i="29"/>
  <c r="K78" i="29"/>
  <c r="I78" i="29"/>
  <c r="G78" i="29"/>
  <c r="AS77" i="29"/>
  <c r="AM77" i="29"/>
  <c r="AK77" i="29"/>
  <c r="AI77" i="29"/>
  <c r="AG77" i="29"/>
  <c r="AE77" i="29"/>
  <c r="AA77" i="29"/>
  <c r="Y77" i="29"/>
  <c r="W77" i="29"/>
  <c r="U77" i="29"/>
  <c r="S77" i="29"/>
  <c r="Q77" i="29"/>
  <c r="O77" i="29"/>
  <c r="M77" i="29"/>
  <c r="K77" i="29"/>
  <c r="I77" i="29"/>
  <c r="G77" i="29"/>
  <c r="AS76" i="29"/>
  <c r="AM76" i="29"/>
  <c r="AK76" i="29"/>
  <c r="AI76" i="29"/>
  <c r="AG76" i="29"/>
  <c r="AE76" i="29"/>
  <c r="AA76" i="29"/>
  <c r="Y76" i="29"/>
  <c r="W76" i="29"/>
  <c r="U76" i="29"/>
  <c r="S76" i="29"/>
  <c r="Q76" i="29"/>
  <c r="O76" i="29"/>
  <c r="M76" i="29"/>
  <c r="K76" i="29"/>
  <c r="I76" i="29"/>
  <c r="G76" i="29"/>
  <c r="AS75" i="29"/>
  <c r="AM75" i="29"/>
  <c r="AK75" i="29"/>
  <c r="AI75" i="29"/>
  <c r="AG75" i="29"/>
  <c r="AE75" i="29"/>
  <c r="AA75" i="29"/>
  <c r="Y75" i="29"/>
  <c r="W75" i="29"/>
  <c r="U75" i="29"/>
  <c r="S75" i="29"/>
  <c r="Q75" i="29"/>
  <c r="O75" i="29"/>
  <c r="M75" i="29"/>
  <c r="K75" i="29"/>
  <c r="I75" i="29"/>
  <c r="G75" i="29"/>
  <c r="AS74" i="29"/>
  <c r="AM74" i="29"/>
  <c r="AK74" i="29"/>
  <c r="AI74" i="29"/>
  <c r="AG74" i="29"/>
  <c r="AE74" i="29"/>
  <c r="AA74" i="29"/>
  <c r="Y74" i="29"/>
  <c r="W74" i="29"/>
  <c r="U74" i="29"/>
  <c r="S74" i="29"/>
  <c r="Q74" i="29"/>
  <c r="O74" i="29"/>
  <c r="M74" i="29"/>
  <c r="K74" i="29"/>
  <c r="I74" i="29"/>
  <c r="G74" i="29"/>
  <c r="AS73" i="29"/>
  <c r="AM73" i="29"/>
  <c r="AK73" i="29"/>
  <c r="AI73" i="29"/>
  <c r="AG73" i="29"/>
  <c r="AE73" i="29"/>
  <c r="AA73" i="29"/>
  <c r="Y73" i="29"/>
  <c r="W73" i="29"/>
  <c r="U73" i="29"/>
  <c r="S73" i="29"/>
  <c r="Q73" i="29"/>
  <c r="O73" i="29"/>
  <c r="M73" i="29"/>
  <c r="K73" i="29"/>
  <c r="I73" i="29"/>
  <c r="G73" i="29"/>
  <c r="AS72" i="29"/>
  <c r="AM72" i="29"/>
  <c r="AK72" i="29"/>
  <c r="AI72" i="29"/>
  <c r="AG72" i="29"/>
  <c r="AE72" i="29"/>
  <c r="AA72" i="29"/>
  <c r="Y72" i="29"/>
  <c r="W72" i="29"/>
  <c r="U72" i="29"/>
  <c r="S72" i="29"/>
  <c r="Q72" i="29"/>
  <c r="O72" i="29"/>
  <c r="M72" i="29"/>
  <c r="K72" i="29"/>
  <c r="I72" i="29"/>
  <c r="G72" i="29"/>
  <c r="AS71" i="29"/>
  <c r="AM71" i="29"/>
  <c r="AK71" i="29"/>
  <c r="AI71" i="29"/>
  <c r="AG71" i="29"/>
  <c r="AE71" i="29"/>
  <c r="AA71" i="29"/>
  <c r="Y71" i="29"/>
  <c r="W71" i="29"/>
  <c r="U71" i="29"/>
  <c r="S71" i="29"/>
  <c r="Q71" i="29"/>
  <c r="O71" i="29"/>
  <c r="M71" i="29"/>
  <c r="K71" i="29"/>
  <c r="I71" i="29"/>
  <c r="G71" i="29"/>
  <c r="AS70" i="29"/>
  <c r="AM70" i="29"/>
  <c r="AK70" i="29"/>
  <c r="AI70" i="29"/>
  <c r="AG70" i="29"/>
  <c r="AE70" i="29"/>
  <c r="AA70" i="29"/>
  <c r="Y70" i="29"/>
  <c r="W70" i="29"/>
  <c r="U70" i="29"/>
  <c r="S70" i="29"/>
  <c r="Q70" i="29"/>
  <c r="O70" i="29"/>
  <c r="M70" i="29"/>
  <c r="K70" i="29"/>
  <c r="I70" i="29"/>
  <c r="G70" i="29"/>
  <c r="AS69" i="29"/>
  <c r="AM69" i="29"/>
  <c r="AK69" i="29"/>
  <c r="AI69" i="29"/>
  <c r="AG69" i="29"/>
  <c r="AE69" i="29"/>
  <c r="AA69" i="29"/>
  <c r="Y69" i="29"/>
  <c r="W69" i="29"/>
  <c r="U69" i="29"/>
  <c r="S69" i="29"/>
  <c r="Q69" i="29"/>
  <c r="O69" i="29"/>
  <c r="M69" i="29"/>
  <c r="K69" i="29"/>
  <c r="I69" i="29"/>
  <c r="G69" i="29"/>
  <c r="AS68" i="29"/>
  <c r="AM68" i="29"/>
  <c r="AK68" i="29"/>
  <c r="AI68" i="29"/>
  <c r="AG68" i="29"/>
  <c r="AE68" i="29"/>
  <c r="AA68" i="29"/>
  <c r="Y68" i="29"/>
  <c r="W68" i="29"/>
  <c r="U68" i="29"/>
  <c r="S68" i="29"/>
  <c r="Q68" i="29"/>
  <c r="O68" i="29"/>
  <c r="M68" i="29"/>
  <c r="K68" i="29"/>
  <c r="I68" i="29"/>
  <c r="G68" i="29"/>
  <c r="AS67" i="29"/>
  <c r="AM67" i="29"/>
  <c r="AK67" i="29"/>
  <c r="AI67" i="29"/>
  <c r="AG67" i="29"/>
  <c r="AE67" i="29"/>
  <c r="AA67" i="29"/>
  <c r="Y67" i="29"/>
  <c r="W67" i="29"/>
  <c r="U67" i="29"/>
  <c r="S67" i="29"/>
  <c r="Q67" i="29"/>
  <c r="O67" i="29"/>
  <c r="M67" i="29"/>
  <c r="K67" i="29"/>
  <c r="I67" i="29"/>
  <c r="G67" i="29"/>
  <c r="AS66" i="29"/>
  <c r="AM66" i="29"/>
  <c r="AK66" i="29"/>
  <c r="AI66" i="29"/>
  <c r="AG66" i="29"/>
  <c r="AE66" i="29"/>
  <c r="AA66" i="29"/>
  <c r="Y66" i="29"/>
  <c r="W66" i="29"/>
  <c r="U66" i="29"/>
  <c r="S66" i="29"/>
  <c r="Q66" i="29"/>
  <c r="O66" i="29"/>
  <c r="M66" i="29"/>
  <c r="K66" i="29"/>
  <c r="I66" i="29"/>
  <c r="G66" i="29"/>
  <c r="AS65" i="29"/>
  <c r="AM65" i="29"/>
  <c r="AK65" i="29"/>
  <c r="AI65" i="29"/>
  <c r="AG65" i="29"/>
  <c r="AE65" i="29"/>
  <c r="AA65" i="29"/>
  <c r="Y65" i="29"/>
  <c r="W65" i="29"/>
  <c r="U65" i="29"/>
  <c r="S65" i="29"/>
  <c r="Q65" i="29"/>
  <c r="O65" i="29"/>
  <c r="M65" i="29"/>
  <c r="K65" i="29"/>
  <c r="I65" i="29"/>
  <c r="G65" i="29"/>
  <c r="AS64" i="29"/>
  <c r="AM64" i="29"/>
  <c r="AK64" i="29"/>
  <c r="AI64" i="29"/>
  <c r="AG64" i="29"/>
  <c r="AE64" i="29"/>
  <c r="AA64" i="29"/>
  <c r="Y64" i="29"/>
  <c r="W64" i="29"/>
  <c r="U64" i="29"/>
  <c r="S64" i="29"/>
  <c r="Q64" i="29"/>
  <c r="O64" i="29"/>
  <c r="M64" i="29"/>
  <c r="K64" i="29"/>
  <c r="I64" i="29"/>
  <c r="G64" i="29"/>
  <c r="AS63" i="29"/>
  <c r="AM63" i="29"/>
  <c r="AK63" i="29"/>
  <c r="AI63" i="29"/>
  <c r="AG63" i="29"/>
  <c r="AE63" i="29"/>
  <c r="AA63" i="29"/>
  <c r="Y63" i="29"/>
  <c r="W63" i="29"/>
  <c r="U63" i="29"/>
  <c r="S63" i="29"/>
  <c r="Q63" i="29"/>
  <c r="O63" i="29"/>
  <c r="M63" i="29"/>
  <c r="K63" i="29"/>
  <c r="I63" i="29"/>
  <c r="G63" i="29"/>
  <c r="AS62" i="29"/>
  <c r="AM62" i="29"/>
  <c r="AK62" i="29"/>
  <c r="AI62" i="29"/>
  <c r="AG62" i="29"/>
  <c r="AE62" i="29"/>
  <c r="AA62" i="29"/>
  <c r="Y62" i="29"/>
  <c r="W62" i="29"/>
  <c r="U62" i="29"/>
  <c r="S62" i="29"/>
  <c r="Q62" i="29"/>
  <c r="O62" i="29"/>
  <c r="M62" i="29"/>
  <c r="K62" i="29"/>
  <c r="I62" i="29"/>
  <c r="G62" i="29"/>
  <c r="AS61" i="29"/>
  <c r="AM61" i="29"/>
  <c r="AK61" i="29"/>
  <c r="AI61" i="29"/>
  <c r="AG61" i="29"/>
  <c r="AE61" i="29"/>
  <c r="AA61" i="29"/>
  <c r="Y61" i="29"/>
  <c r="W61" i="29"/>
  <c r="U61" i="29"/>
  <c r="S61" i="29"/>
  <c r="Q61" i="29"/>
  <c r="O61" i="29"/>
  <c r="M61" i="29"/>
  <c r="K61" i="29"/>
  <c r="I61" i="29"/>
  <c r="G61" i="29"/>
  <c r="AS60" i="29"/>
  <c r="AM60" i="29"/>
  <c r="AK60" i="29"/>
  <c r="AI60" i="29"/>
  <c r="AG60" i="29"/>
  <c r="AE60" i="29"/>
  <c r="AA60" i="29"/>
  <c r="Y60" i="29"/>
  <c r="W60" i="29"/>
  <c r="U60" i="29"/>
  <c r="S60" i="29"/>
  <c r="Q60" i="29"/>
  <c r="O60" i="29"/>
  <c r="M60" i="29"/>
  <c r="K60" i="29"/>
  <c r="I60" i="29"/>
  <c r="G60" i="29"/>
  <c r="AS59" i="29"/>
  <c r="AM59" i="29"/>
  <c r="AK59" i="29"/>
  <c r="AI59" i="29"/>
  <c r="AG59" i="29"/>
  <c r="AE59" i="29"/>
  <c r="AA59" i="29"/>
  <c r="Y59" i="29"/>
  <c r="W59" i="29"/>
  <c r="U59" i="29"/>
  <c r="S59" i="29"/>
  <c r="Q59" i="29"/>
  <c r="O59" i="29"/>
  <c r="M59" i="29"/>
  <c r="K59" i="29"/>
  <c r="I59" i="29"/>
  <c r="G59" i="29"/>
  <c r="AS58" i="29"/>
  <c r="AM58" i="29"/>
  <c r="AK58" i="29"/>
  <c r="AI58" i="29"/>
  <c r="AG58" i="29"/>
  <c r="AE58" i="29"/>
  <c r="AA58" i="29"/>
  <c r="Y58" i="29"/>
  <c r="W58" i="29"/>
  <c r="U58" i="29"/>
  <c r="S58" i="29"/>
  <c r="Q58" i="29"/>
  <c r="O58" i="29"/>
  <c r="M58" i="29"/>
  <c r="K58" i="29"/>
  <c r="I58" i="29"/>
  <c r="G58" i="29"/>
  <c r="AS57" i="29"/>
  <c r="AM57" i="29"/>
  <c r="AK57" i="29"/>
  <c r="AI57" i="29"/>
  <c r="AG57" i="29"/>
  <c r="AE57" i="29"/>
  <c r="AA57" i="29"/>
  <c r="Y57" i="29"/>
  <c r="W57" i="29"/>
  <c r="U57" i="29"/>
  <c r="S57" i="29"/>
  <c r="Q57" i="29"/>
  <c r="O57" i="29"/>
  <c r="M57" i="29"/>
  <c r="K57" i="29"/>
  <c r="I57" i="29"/>
  <c r="G57" i="29"/>
  <c r="AS56" i="29"/>
  <c r="AM56" i="29"/>
  <c r="AK56" i="29"/>
  <c r="AI56" i="29"/>
  <c r="AG56" i="29"/>
  <c r="AE56" i="29"/>
  <c r="AA56" i="29"/>
  <c r="Y56" i="29"/>
  <c r="W56" i="29"/>
  <c r="U56" i="29"/>
  <c r="S56" i="29"/>
  <c r="Q56" i="29"/>
  <c r="O56" i="29"/>
  <c r="M56" i="29"/>
  <c r="K56" i="29"/>
  <c r="I56" i="29"/>
  <c r="G56" i="29"/>
  <c r="AS55" i="29"/>
  <c r="AM55" i="29"/>
  <c r="AK55" i="29"/>
  <c r="AI55" i="29"/>
  <c r="AG55" i="29"/>
  <c r="AE55" i="29"/>
  <c r="AA55" i="29"/>
  <c r="Y55" i="29"/>
  <c r="W55" i="29"/>
  <c r="U55" i="29"/>
  <c r="S55" i="29"/>
  <c r="Q55" i="29"/>
  <c r="O55" i="29"/>
  <c r="M55" i="29"/>
  <c r="K55" i="29"/>
  <c r="I55" i="29"/>
  <c r="G55" i="29"/>
  <c r="AS54" i="29"/>
  <c r="AM54" i="29"/>
  <c r="AK54" i="29"/>
  <c r="AI54" i="29"/>
  <c r="AG54" i="29"/>
  <c r="AE54" i="29"/>
  <c r="AA54" i="29"/>
  <c r="Y54" i="29"/>
  <c r="W54" i="29"/>
  <c r="U54" i="29"/>
  <c r="S54" i="29"/>
  <c r="Q54" i="29"/>
  <c r="O54" i="29"/>
  <c r="M54" i="29"/>
  <c r="K54" i="29"/>
  <c r="I54" i="29"/>
  <c r="G54" i="29"/>
  <c r="AS53" i="29"/>
  <c r="AM53" i="29"/>
  <c r="AK53" i="29"/>
  <c r="AI53" i="29"/>
  <c r="AG53" i="29"/>
  <c r="AE53" i="29"/>
  <c r="AA53" i="29"/>
  <c r="Y53" i="29"/>
  <c r="W53" i="29"/>
  <c r="U53" i="29"/>
  <c r="S53" i="29"/>
  <c r="Q53" i="29"/>
  <c r="O53" i="29"/>
  <c r="M53" i="29"/>
  <c r="K53" i="29"/>
  <c r="I53" i="29"/>
  <c r="G53" i="29"/>
  <c r="AS52" i="29"/>
  <c r="AM52" i="29"/>
  <c r="AK52" i="29"/>
  <c r="AI52" i="29"/>
  <c r="AG52" i="29"/>
  <c r="AE52" i="29"/>
  <c r="AA52" i="29"/>
  <c r="Y52" i="29"/>
  <c r="W52" i="29"/>
  <c r="U52" i="29"/>
  <c r="S52" i="29"/>
  <c r="Q52" i="29"/>
  <c r="O52" i="29"/>
  <c r="M52" i="29"/>
  <c r="K52" i="29"/>
  <c r="I52" i="29"/>
  <c r="G52" i="29"/>
  <c r="AS51" i="29"/>
  <c r="AM51" i="29"/>
  <c r="AK51" i="29"/>
  <c r="AI51" i="29"/>
  <c r="AG51" i="29"/>
  <c r="AE51" i="29"/>
  <c r="AA51" i="29"/>
  <c r="Y51" i="29"/>
  <c r="W51" i="29"/>
  <c r="U51" i="29"/>
  <c r="S51" i="29"/>
  <c r="Q51" i="29"/>
  <c r="O51" i="29"/>
  <c r="M51" i="29"/>
  <c r="K51" i="29"/>
  <c r="I51" i="29"/>
  <c r="G51" i="29"/>
  <c r="AS50" i="29"/>
  <c r="AM50" i="29"/>
  <c r="AK50" i="29"/>
  <c r="AI50" i="29"/>
  <c r="AG50" i="29"/>
  <c r="AE50" i="29"/>
  <c r="AA50" i="29"/>
  <c r="Y50" i="29"/>
  <c r="W50" i="29"/>
  <c r="U50" i="29"/>
  <c r="S50" i="29"/>
  <c r="Q50" i="29"/>
  <c r="O50" i="29"/>
  <c r="M50" i="29"/>
  <c r="K50" i="29"/>
  <c r="I50" i="29"/>
  <c r="G50" i="29"/>
  <c r="AS49" i="29"/>
  <c r="AM49" i="29"/>
  <c r="AK49" i="29"/>
  <c r="AI49" i="29"/>
  <c r="AG49" i="29"/>
  <c r="AE49" i="29"/>
  <c r="AA49" i="29"/>
  <c r="Y49" i="29"/>
  <c r="W49" i="29"/>
  <c r="U49" i="29"/>
  <c r="S49" i="29"/>
  <c r="Q49" i="29"/>
  <c r="O49" i="29"/>
  <c r="M49" i="29"/>
  <c r="K49" i="29"/>
  <c r="I49" i="29"/>
  <c r="G49" i="29"/>
  <c r="AS48" i="29"/>
  <c r="AM48" i="29"/>
  <c r="AK48" i="29"/>
  <c r="AI48" i="29"/>
  <c r="AG48" i="29"/>
  <c r="AE48" i="29"/>
  <c r="AA48" i="29"/>
  <c r="Y48" i="29"/>
  <c r="W48" i="29"/>
  <c r="U48" i="29"/>
  <c r="S48" i="29"/>
  <c r="Q48" i="29"/>
  <c r="O48" i="29"/>
  <c r="M48" i="29"/>
  <c r="K48" i="29"/>
  <c r="I48" i="29"/>
  <c r="G48" i="29"/>
  <c r="AS47" i="29"/>
  <c r="AM47" i="29"/>
  <c r="AK47" i="29"/>
  <c r="AI47" i="29"/>
  <c r="AG47" i="29"/>
  <c r="AE47" i="29"/>
  <c r="AA47" i="29"/>
  <c r="Y47" i="29"/>
  <c r="W47" i="29"/>
  <c r="U47" i="29"/>
  <c r="S47" i="29"/>
  <c r="Q47" i="29"/>
  <c r="O47" i="29"/>
  <c r="M47" i="29"/>
  <c r="K47" i="29"/>
  <c r="I47" i="29"/>
  <c r="G47" i="29"/>
  <c r="AS46" i="29"/>
  <c r="AM46" i="29"/>
  <c r="AK46" i="29"/>
  <c r="AI46" i="29"/>
  <c r="AG46" i="29"/>
  <c r="AE46" i="29"/>
  <c r="AA46" i="29"/>
  <c r="Y46" i="29"/>
  <c r="W46" i="29"/>
  <c r="U46" i="29"/>
  <c r="S46" i="29"/>
  <c r="Q46" i="29"/>
  <c r="O46" i="29"/>
  <c r="M46" i="29"/>
  <c r="K46" i="29"/>
  <c r="I46" i="29"/>
  <c r="G46" i="29"/>
  <c r="AS45" i="29"/>
  <c r="AM45" i="29"/>
  <c r="AK45" i="29"/>
  <c r="AI45" i="29"/>
  <c r="AG45" i="29"/>
  <c r="AE45" i="29"/>
  <c r="AA45" i="29"/>
  <c r="Y45" i="29"/>
  <c r="W45" i="29"/>
  <c r="U45" i="29"/>
  <c r="S45" i="29"/>
  <c r="Q45" i="29"/>
  <c r="O45" i="29"/>
  <c r="M45" i="29"/>
  <c r="K45" i="29"/>
  <c r="I45" i="29"/>
  <c r="G45" i="29"/>
  <c r="AS44" i="29"/>
  <c r="AM44" i="29"/>
  <c r="AK44" i="29"/>
  <c r="AI44" i="29"/>
  <c r="AG44" i="29"/>
  <c r="AE44" i="29"/>
  <c r="AA44" i="29"/>
  <c r="Y44" i="29"/>
  <c r="W44" i="29"/>
  <c r="U44" i="29"/>
  <c r="S44" i="29"/>
  <c r="Q44" i="29"/>
  <c r="O44" i="29"/>
  <c r="M44" i="29"/>
  <c r="K44" i="29"/>
  <c r="I44" i="29"/>
  <c r="G44" i="29"/>
  <c r="AS43" i="29"/>
  <c r="AM43" i="29"/>
  <c r="AK43" i="29"/>
  <c r="AI43" i="29"/>
  <c r="AG43" i="29"/>
  <c r="AE43" i="29"/>
  <c r="AA43" i="29"/>
  <c r="Y43" i="29"/>
  <c r="W43" i="29"/>
  <c r="U43" i="29"/>
  <c r="S43" i="29"/>
  <c r="Q43" i="29"/>
  <c r="O43" i="29"/>
  <c r="M43" i="29"/>
  <c r="K43" i="29"/>
  <c r="I43" i="29"/>
  <c r="G43" i="29"/>
  <c r="AS42" i="29"/>
  <c r="AM42" i="29"/>
  <c r="AK42" i="29"/>
  <c r="AI42" i="29"/>
  <c r="AG42" i="29"/>
  <c r="AE42" i="29"/>
  <c r="AA42" i="29"/>
  <c r="Y42" i="29"/>
  <c r="W42" i="29"/>
  <c r="U42" i="29"/>
  <c r="S42" i="29"/>
  <c r="Q42" i="29"/>
  <c r="O42" i="29"/>
  <c r="M42" i="29"/>
  <c r="K42" i="29"/>
  <c r="I42" i="29"/>
  <c r="G42" i="29"/>
  <c r="AS41" i="29"/>
  <c r="AM41" i="29"/>
  <c r="AK41" i="29"/>
  <c r="AI41" i="29"/>
  <c r="AG41" i="29"/>
  <c r="AE41" i="29"/>
  <c r="AA41" i="29"/>
  <c r="Y41" i="29"/>
  <c r="W41" i="29"/>
  <c r="U41" i="29"/>
  <c r="S41" i="29"/>
  <c r="Q41" i="29"/>
  <c r="O41" i="29"/>
  <c r="M41" i="29"/>
  <c r="K41" i="29"/>
  <c r="I41" i="29"/>
  <c r="G41" i="29"/>
  <c r="AS40" i="29"/>
  <c r="AM40" i="29"/>
  <c r="AK40" i="29"/>
  <c r="AI40" i="29"/>
  <c r="AG40" i="29"/>
  <c r="AE40" i="29"/>
  <c r="AA40" i="29"/>
  <c r="Y40" i="29"/>
  <c r="W40" i="29"/>
  <c r="U40" i="29"/>
  <c r="S40" i="29"/>
  <c r="Q40" i="29"/>
  <c r="O40" i="29"/>
  <c r="M40" i="29"/>
  <c r="K40" i="29"/>
  <c r="I40" i="29"/>
  <c r="G40" i="29"/>
  <c r="AS39" i="29"/>
  <c r="AM39" i="29"/>
  <c r="AK39" i="29"/>
  <c r="AI39" i="29"/>
  <c r="AG39" i="29"/>
  <c r="AE39" i="29"/>
  <c r="AA39" i="29"/>
  <c r="Y39" i="29"/>
  <c r="W39" i="29"/>
  <c r="U39" i="29"/>
  <c r="S39" i="29"/>
  <c r="Q39" i="29"/>
  <c r="O39" i="29"/>
  <c r="M39" i="29"/>
  <c r="K39" i="29"/>
  <c r="I39" i="29"/>
  <c r="G39" i="29"/>
  <c r="AS38" i="29"/>
  <c r="AM38" i="29"/>
  <c r="AK38" i="29"/>
  <c r="AI38" i="29"/>
  <c r="AG38" i="29"/>
  <c r="AE38" i="29"/>
  <c r="AA38" i="29"/>
  <c r="Y38" i="29"/>
  <c r="W38" i="29"/>
  <c r="U38" i="29"/>
  <c r="S38" i="29"/>
  <c r="Q38" i="29"/>
  <c r="O38" i="29"/>
  <c r="M38" i="29"/>
  <c r="K38" i="29"/>
  <c r="I38" i="29"/>
  <c r="G38" i="29"/>
  <c r="AS37" i="29"/>
  <c r="AM37" i="29"/>
  <c r="AK37" i="29"/>
  <c r="AI37" i="29"/>
  <c r="AG37" i="29"/>
  <c r="AE37" i="29"/>
  <c r="AA37" i="29"/>
  <c r="Y37" i="29"/>
  <c r="W37" i="29"/>
  <c r="U37" i="29"/>
  <c r="S37" i="29"/>
  <c r="Q37" i="29"/>
  <c r="O37" i="29"/>
  <c r="M37" i="29"/>
  <c r="K37" i="29"/>
  <c r="I37" i="29"/>
  <c r="G37" i="29"/>
  <c r="AS36" i="29"/>
  <c r="AM36" i="29"/>
  <c r="AK36" i="29"/>
  <c r="AI36" i="29"/>
  <c r="AG36" i="29"/>
  <c r="AE36" i="29"/>
  <c r="AA36" i="29"/>
  <c r="Y36" i="29"/>
  <c r="W36" i="29"/>
  <c r="U36" i="29"/>
  <c r="S36" i="29"/>
  <c r="Q36" i="29"/>
  <c r="O36" i="29"/>
  <c r="M36" i="29"/>
  <c r="K36" i="29"/>
  <c r="I36" i="29"/>
  <c r="G36" i="29"/>
  <c r="AS35" i="29"/>
  <c r="AM35" i="29"/>
  <c r="AK35" i="29"/>
  <c r="AI35" i="29"/>
  <c r="AG35" i="29"/>
  <c r="AE35" i="29"/>
  <c r="AA35" i="29"/>
  <c r="Y35" i="29"/>
  <c r="W35" i="29"/>
  <c r="U35" i="29"/>
  <c r="S35" i="29"/>
  <c r="Q35" i="29"/>
  <c r="O35" i="29"/>
  <c r="M35" i="29"/>
  <c r="K35" i="29"/>
  <c r="I35" i="29"/>
  <c r="G35" i="29"/>
  <c r="AS34" i="29"/>
  <c r="AM34" i="29"/>
  <c r="AK34" i="29"/>
  <c r="AI34" i="29"/>
  <c r="AG34" i="29"/>
  <c r="AE34" i="29"/>
  <c r="AA34" i="29"/>
  <c r="Y34" i="29"/>
  <c r="W34" i="29"/>
  <c r="U34" i="29"/>
  <c r="S34" i="29"/>
  <c r="Q34" i="29"/>
  <c r="O34" i="29"/>
  <c r="M34" i="29"/>
  <c r="K34" i="29"/>
  <c r="I34" i="29"/>
  <c r="G34" i="29"/>
  <c r="AS33" i="29"/>
  <c r="AM33" i="29"/>
  <c r="AK33" i="29"/>
  <c r="AI33" i="29"/>
  <c r="AG33" i="29"/>
  <c r="AE33" i="29"/>
  <c r="AA33" i="29"/>
  <c r="Y33" i="29"/>
  <c r="W33" i="29"/>
  <c r="U33" i="29"/>
  <c r="S33" i="29"/>
  <c r="Q33" i="29"/>
  <c r="O33" i="29"/>
  <c r="M33" i="29"/>
  <c r="K33" i="29"/>
  <c r="I33" i="29"/>
  <c r="G33" i="29"/>
  <c r="AS32" i="29"/>
  <c r="AM32" i="29"/>
  <c r="AK32" i="29"/>
  <c r="AI32" i="29"/>
  <c r="AG32" i="29"/>
  <c r="AE32" i="29"/>
  <c r="AA32" i="29"/>
  <c r="Y32" i="29"/>
  <c r="W32" i="29"/>
  <c r="U32" i="29"/>
  <c r="S32" i="29"/>
  <c r="Q32" i="29"/>
  <c r="O32" i="29"/>
  <c r="M32" i="29"/>
  <c r="K32" i="29"/>
  <c r="I32" i="29"/>
  <c r="G32" i="29"/>
  <c r="AS31" i="29"/>
  <c r="AM31" i="29"/>
  <c r="AK31" i="29"/>
  <c r="AI31" i="29"/>
  <c r="AG31" i="29"/>
  <c r="AE31" i="29"/>
  <c r="AA31" i="29"/>
  <c r="Y31" i="29"/>
  <c r="W31" i="29"/>
  <c r="U31" i="29"/>
  <c r="S31" i="29"/>
  <c r="Q31" i="29"/>
  <c r="O31" i="29"/>
  <c r="M31" i="29"/>
  <c r="K31" i="29"/>
  <c r="I31" i="29"/>
  <c r="G31" i="29"/>
  <c r="AS30" i="29"/>
  <c r="AM30" i="29"/>
  <c r="AK30" i="29"/>
  <c r="AI30" i="29"/>
  <c r="AG30" i="29"/>
  <c r="AE30" i="29"/>
  <c r="AA30" i="29"/>
  <c r="Y30" i="29"/>
  <c r="W30" i="29"/>
  <c r="U30" i="29"/>
  <c r="S30" i="29"/>
  <c r="Q30" i="29"/>
  <c r="O30" i="29"/>
  <c r="M30" i="29"/>
  <c r="K30" i="29"/>
  <c r="I30" i="29"/>
  <c r="G30" i="29"/>
  <c r="AS29" i="29"/>
  <c r="AM29" i="29"/>
  <c r="AK29" i="29"/>
  <c r="AI29" i="29"/>
  <c r="AG29" i="29"/>
  <c r="AE29" i="29"/>
  <c r="AA29" i="29"/>
  <c r="Y29" i="29"/>
  <c r="W29" i="29"/>
  <c r="U29" i="29"/>
  <c r="S29" i="29"/>
  <c r="Q29" i="29"/>
  <c r="O29" i="29"/>
  <c r="M29" i="29"/>
  <c r="K29" i="29"/>
  <c r="I29" i="29"/>
  <c r="G29" i="29"/>
  <c r="AS28" i="29"/>
  <c r="AM28" i="29"/>
  <c r="AK28" i="29"/>
  <c r="AI28" i="29"/>
  <c r="AG28" i="29"/>
  <c r="AE28" i="29"/>
  <c r="AA28" i="29"/>
  <c r="Y28" i="29"/>
  <c r="W28" i="29"/>
  <c r="U28" i="29"/>
  <c r="S28" i="29"/>
  <c r="Q28" i="29"/>
  <c r="O28" i="29"/>
  <c r="M28" i="29"/>
  <c r="K28" i="29"/>
  <c r="I28" i="29"/>
  <c r="G28" i="29"/>
  <c r="AS27" i="29"/>
  <c r="AM27" i="29"/>
  <c r="AK27" i="29"/>
  <c r="AI27" i="29"/>
  <c r="AG27" i="29"/>
  <c r="AE27" i="29"/>
  <c r="AA27" i="29"/>
  <c r="Y27" i="29"/>
  <c r="W27" i="29"/>
  <c r="U27" i="29"/>
  <c r="S27" i="29"/>
  <c r="Q27" i="29"/>
  <c r="O27" i="29"/>
  <c r="M27" i="29"/>
  <c r="K27" i="29"/>
  <c r="I27" i="29"/>
  <c r="G27" i="29"/>
  <c r="AS26" i="29"/>
  <c r="AM26" i="29"/>
  <c r="AK26" i="29"/>
  <c r="AI26" i="29"/>
  <c r="AG26" i="29"/>
  <c r="AE26" i="29"/>
  <c r="AA26" i="29"/>
  <c r="Y26" i="29"/>
  <c r="W26" i="29"/>
  <c r="U26" i="29"/>
  <c r="S26" i="29"/>
  <c r="Q26" i="29"/>
  <c r="O26" i="29"/>
  <c r="M26" i="29"/>
  <c r="K26" i="29"/>
  <c r="I26" i="29"/>
  <c r="G26" i="29"/>
  <c r="AS25" i="29"/>
  <c r="AM25" i="29"/>
  <c r="AK25" i="29"/>
  <c r="AI25" i="29"/>
  <c r="AG25" i="29"/>
  <c r="AE25" i="29"/>
  <c r="AA25" i="29"/>
  <c r="Y25" i="29"/>
  <c r="W25" i="29"/>
  <c r="U25" i="29"/>
  <c r="S25" i="29"/>
  <c r="Q25" i="29"/>
  <c r="O25" i="29"/>
  <c r="M25" i="29"/>
  <c r="K25" i="29"/>
  <c r="I25" i="29"/>
  <c r="G25" i="29"/>
  <c r="AS24" i="29"/>
  <c r="AM24" i="29"/>
  <c r="AK24" i="29"/>
  <c r="AI24" i="29"/>
  <c r="AG24" i="29"/>
  <c r="AE24" i="29"/>
  <c r="AA24" i="29"/>
  <c r="Y24" i="29"/>
  <c r="W24" i="29"/>
  <c r="U24" i="29"/>
  <c r="S24" i="29"/>
  <c r="Q24" i="29"/>
  <c r="O24" i="29"/>
  <c r="M24" i="29"/>
  <c r="K24" i="29"/>
  <c r="I24" i="29"/>
  <c r="G24" i="29"/>
  <c r="AS23" i="29"/>
  <c r="AM23" i="29"/>
  <c r="AK23" i="29"/>
  <c r="AI23" i="29"/>
  <c r="AG23" i="29"/>
  <c r="AE23" i="29"/>
  <c r="AA23" i="29"/>
  <c r="Y23" i="29"/>
  <c r="W23" i="29"/>
  <c r="U23" i="29"/>
  <c r="S23" i="29"/>
  <c r="Q23" i="29"/>
  <c r="O23" i="29"/>
  <c r="M23" i="29"/>
  <c r="K23" i="29"/>
  <c r="I23" i="29"/>
  <c r="G23" i="29"/>
  <c r="AS22" i="29"/>
  <c r="AM22" i="29"/>
  <c r="AK22" i="29"/>
  <c r="AI22" i="29"/>
  <c r="AG22" i="29"/>
  <c r="AE22" i="29"/>
  <c r="AA22" i="29"/>
  <c r="Y22" i="29"/>
  <c r="W22" i="29"/>
  <c r="U22" i="29"/>
  <c r="S22" i="29"/>
  <c r="Q22" i="29"/>
  <c r="O22" i="29"/>
  <c r="M22" i="29"/>
  <c r="K22" i="29"/>
  <c r="I22" i="29"/>
  <c r="G22" i="29"/>
  <c r="AS21" i="29"/>
  <c r="AM21" i="29"/>
  <c r="AK21" i="29"/>
  <c r="AI21" i="29"/>
  <c r="AG21" i="29"/>
  <c r="AE21" i="29"/>
  <c r="AA21" i="29"/>
  <c r="Y21" i="29"/>
  <c r="W21" i="29"/>
  <c r="U21" i="29"/>
  <c r="S21" i="29"/>
  <c r="Q21" i="29"/>
  <c r="O21" i="29"/>
  <c r="M21" i="29"/>
  <c r="K21" i="29"/>
  <c r="I21" i="29"/>
  <c r="G21" i="29"/>
  <c r="AS20" i="29"/>
  <c r="AM20" i="29"/>
  <c r="AK20" i="29"/>
  <c r="AI20" i="29"/>
  <c r="AG20" i="29"/>
  <c r="AE20" i="29"/>
  <c r="AA20" i="29"/>
  <c r="Y20" i="29"/>
  <c r="W20" i="29"/>
  <c r="U20" i="29"/>
  <c r="S20" i="29"/>
  <c r="Q20" i="29"/>
  <c r="O20" i="29"/>
  <c r="M20" i="29"/>
  <c r="K20" i="29"/>
  <c r="I20" i="29"/>
  <c r="G20" i="29"/>
  <c r="AS19" i="29"/>
  <c r="AM19" i="29"/>
  <c r="AK19" i="29"/>
  <c r="AI19" i="29"/>
  <c r="AG19" i="29"/>
  <c r="AE19" i="29"/>
  <c r="AA19" i="29"/>
  <c r="Y19" i="29"/>
  <c r="W19" i="29"/>
  <c r="U19" i="29"/>
  <c r="S19" i="29"/>
  <c r="Q19" i="29"/>
  <c r="O19" i="29"/>
  <c r="M19" i="29"/>
  <c r="K19" i="29"/>
  <c r="I19" i="29"/>
  <c r="G19" i="29"/>
  <c r="AS18" i="29"/>
  <c r="AM18" i="29"/>
  <c r="AK18" i="29"/>
  <c r="AI18" i="29"/>
  <c r="AG18" i="29"/>
  <c r="AE18" i="29"/>
  <c r="AA18" i="29"/>
  <c r="Y18" i="29"/>
  <c r="W18" i="29"/>
  <c r="U18" i="29"/>
  <c r="S18" i="29"/>
  <c r="Q18" i="29"/>
  <c r="O18" i="29"/>
  <c r="M18" i="29"/>
  <c r="K18" i="29"/>
  <c r="I18" i="29"/>
  <c r="G18" i="29"/>
  <c r="AS17" i="29"/>
  <c r="AM17" i="29"/>
  <c r="AK17" i="29"/>
  <c r="AI17" i="29"/>
  <c r="AG17" i="29"/>
  <c r="AE17" i="29"/>
  <c r="AA17" i="29"/>
  <c r="Y17" i="29"/>
  <c r="W17" i="29"/>
  <c r="U17" i="29"/>
  <c r="S17" i="29"/>
  <c r="Q17" i="29"/>
  <c r="O17" i="29"/>
  <c r="M17" i="29"/>
  <c r="K17" i="29"/>
  <c r="I17" i="29"/>
  <c r="G17" i="29"/>
  <c r="AS16" i="29"/>
  <c r="AM16" i="29"/>
  <c r="AK16" i="29"/>
  <c r="AI16" i="29"/>
  <c r="AG16" i="29"/>
  <c r="AE16" i="29"/>
  <c r="AA16" i="29"/>
  <c r="Y16" i="29"/>
  <c r="W16" i="29"/>
  <c r="U16" i="29"/>
  <c r="S16" i="29"/>
  <c r="Q16" i="29"/>
  <c r="O16" i="29"/>
  <c r="M16" i="29"/>
  <c r="K16" i="29"/>
  <c r="I16" i="29"/>
  <c r="G16" i="29"/>
  <c r="AS15" i="29"/>
  <c r="AM15" i="29"/>
  <c r="AK15" i="29"/>
  <c r="AI15" i="29"/>
  <c r="AG15" i="29"/>
  <c r="AE15" i="29"/>
  <c r="AA15" i="29"/>
  <c r="Y15" i="29"/>
  <c r="W15" i="29"/>
  <c r="U15" i="29"/>
  <c r="S15" i="29"/>
  <c r="Q15" i="29"/>
  <c r="O15" i="29"/>
  <c r="M15" i="29"/>
  <c r="K15" i="29"/>
  <c r="I15" i="29"/>
  <c r="G15" i="29"/>
  <c r="AS14" i="29"/>
  <c r="AM14" i="29"/>
  <c r="AK14" i="29"/>
  <c r="AI14" i="29"/>
  <c r="AG14" i="29"/>
  <c r="AE14" i="29"/>
  <c r="AA14" i="29"/>
  <c r="Y14" i="29"/>
  <c r="W14" i="29"/>
  <c r="U14" i="29"/>
  <c r="S14" i="29"/>
  <c r="Q14" i="29"/>
  <c r="O14" i="29"/>
  <c r="M14" i="29"/>
  <c r="K14" i="29"/>
  <c r="I14" i="29"/>
  <c r="G14" i="29"/>
  <c r="AS13" i="29"/>
  <c r="AM13" i="29"/>
  <c r="AK13" i="29"/>
  <c r="AI13" i="29"/>
  <c r="AG13" i="29"/>
  <c r="AE13" i="29"/>
  <c r="AA13" i="29"/>
  <c r="Y13" i="29"/>
  <c r="W13" i="29"/>
  <c r="U13" i="29"/>
  <c r="S13" i="29"/>
  <c r="Q13" i="29"/>
  <c r="O13" i="29"/>
  <c r="M13" i="29"/>
  <c r="K13" i="29"/>
  <c r="I13" i="29"/>
  <c r="G13" i="29"/>
  <c r="U75" i="32" l="1"/>
  <c r="AU64" i="32"/>
  <c r="AU65" i="32" s="1"/>
  <c r="AU67" i="32" s="1"/>
  <c r="V6" i="32" s="1"/>
  <c r="AU184" i="31"/>
  <c r="AU185" i="31" s="1"/>
  <c r="AU187" i="31" s="1"/>
  <c r="V6" i="31" s="1"/>
  <c r="AD195" i="31"/>
  <c r="O350" i="29"/>
  <c r="U350" i="29" s="1"/>
  <c r="AD352" i="29"/>
  <c r="U351" i="29"/>
  <c r="Z355" i="29"/>
  <c r="U353" i="29"/>
  <c r="AT354" i="29"/>
  <c r="AU346" i="29" s="1"/>
  <c r="AG344" i="29"/>
  <c r="AE344" i="29"/>
  <c r="U354" i="29"/>
  <c r="G344" i="29"/>
  <c r="AI344" i="29"/>
  <c r="U352" i="29"/>
  <c r="AK344" i="29"/>
  <c r="AB355" i="29"/>
  <c r="I344" i="29"/>
  <c r="K344" i="29"/>
  <c r="AD354" i="29"/>
  <c r="Q355" i="29"/>
  <c r="AS344" i="29"/>
  <c r="W344" i="29"/>
  <c r="O344" i="29"/>
  <c r="AD351" i="29"/>
  <c r="AM344" i="29"/>
  <c r="M344" i="29"/>
  <c r="Y344" i="29"/>
  <c r="Q344" i="29"/>
  <c r="AA344" i="29"/>
  <c r="S344" i="29"/>
  <c r="AD353" i="29"/>
  <c r="U344" i="29"/>
  <c r="X355" i="29"/>
  <c r="S355" i="29"/>
  <c r="AD350" i="29"/>
  <c r="AC344" i="29"/>
  <c r="O355" i="29" l="1"/>
  <c r="U355" i="29"/>
  <c r="AD355" i="29"/>
  <c r="AU344" i="29"/>
  <c r="AU345" i="29" s="1"/>
  <c r="AU347" i="29" s="1"/>
  <c r="V6" i="29" s="1"/>
  <c r="T68" i="28"/>
  <c r="AT68" i="28" l="1"/>
  <c r="AK14" i="28" l="1"/>
  <c r="AM14" i="28"/>
  <c r="AK15" i="28"/>
  <c r="AM15" i="28"/>
  <c r="AK16" i="28"/>
  <c r="AM16" i="28"/>
  <c r="AK17" i="28"/>
  <c r="AM17" i="28"/>
  <c r="AK18" i="28"/>
  <c r="AM18" i="28"/>
  <c r="AK19" i="28"/>
  <c r="AM19" i="28"/>
  <c r="AK20" i="28"/>
  <c r="AM20" i="28"/>
  <c r="AK21" i="28"/>
  <c r="AM21" i="28"/>
  <c r="AK22" i="28"/>
  <c r="AM22" i="28"/>
  <c r="AK23" i="28"/>
  <c r="AM23" i="28"/>
  <c r="AK24" i="28"/>
  <c r="AM24" i="28"/>
  <c r="AK25" i="28"/>
  <c r="AM25" i="28"/>
  <c r="AK26" i="28"/>
  <c r="AM26" i="28"/>
  <c r="AK27" i="28"/>
  <c r="AM27" i="28"/>
  <c r="AK28" i="28"/>
  <c r="AM28" i="28"/>
  <c r="AK29" i="28"/>
  <c r="AM29" i="28"/>
  <c r="AK30" i="28"/>
  <c r="AM30" i="28"/>
  <c r="AK31" i="28"/>
  <c r="AM31" i="28"/>
  <c r="AK32" i="28"/>
  <c r="AM32" i="28"/>
  <c r="AK33" i="28"/>
  <c r="AM33" i="28"/>
  <c r="AK34" i="28"/>
  <c r="AM34" i="28"/>
  <c r="AK35" i="28"/>
  <c r="AM35" i="28"/>
  <c r="AK36" i="28"/>
  <c r="AM36" i="28"/>
  <c r="AK37" i="28"/>
  <c r="AM37" i="28"/>
  <c r="AK38" i="28"/>
  <c r="AM38" i="28"/>
  <c r="AK39" i="28"/>
  <c r="AM39" i="28"/>
  <c r="AK40" i="28"/>
  <c r="AM40" i="28"/>
  <c r="AK41" i="28"/>
  <c r="AM41" i="28"/>
  <c r="AK42" i="28"/>
  <c r="AM42" i="28"/>
  <c r="AK43" i="28"/>
  <c r="AM43" i="28"/>
  <c r="AK44" i="28"/>
  <c r="AM44" i="28"/>
  <c r="AK45" i="28"/>
  <c r="AM45" i="28"/>
  <c r="AK46" i="28"/>
  <c r="AM46" i="28"/>
  <c r="AK47" i="28"/>
  <c r="AM47" i="28"/>
  <c r="AK48" i="28"/>
  <c r="AM48" i="28"/>
  <c r="AK49" i="28"/>
  <c r="AM49" i="28"/>
  <c r="AK50" i="28"/>
  <c r="AM50" i="28"/>
  <c r="AK51" i="28"/>
  <c r="AM51" i="28"/>
  <c r="AK52" i="28"/>
  <c r="AM52" i="28"/>
  <c r="AM13" i="28"/>
  <c r="AK13" i="28"/>
  <c r="T54" i="28"/>
  <c r="U52" i="28"/>
  <c r="U51" i="28"/>
  <c r="U50" i="28"/>
  <c r="U49" i="28"/>
  <c r="U48" i="28"/>
  <c r="U47" i="28"/>
  <c r="U46" i="28"/>
  <c r="U45" i="28"/>
  <c r="U44" i="28"/>
  <c r="U43" i="28"/>
  <c r="U42" i="28"/>
  <c r="U41" i="28"/>
  <c r="U40" i="28"/>
  <c r="U39" i="28"/>
  <c r="U38" i="28"/>
  <c r="U37" i="28"/>
  <c r="U36" i="28"/>
  <c r="U35" i="28"/>
  <c r="U34" i="28"/>
  <c r="U33" i="28"/>
  <c r="U32" i="28"/>
  <c r="U31" i="28"/>
  <c r="U30" i="28"/>
  <c r="U29" i="28"/>
  <c r="U28" i="28"/>
  <c r="U27" i="28"/>
  <c r="U26" i="28"/>
  <c r="U25" i="28"/>
  <c r="U24" i="28"/>
  <c r="U23" i="28"/>
  <c r="U22" i="28"/>
  <c r="U21" i="28"/>
  <c r="U20" i="28"/>
  <c r="U19" i="28"/>
  <c r="U18" i="28"/>
  <c r="U17" i="28"/>
  <c r="U16" i="28"/>
  <c r="U15" i="28"/>
  <c r="U14" i="28"/>
  <c r="U13" i="28"/>
  <c r="U54" i="28" l="1"/>
  <c r="AR68" i="28" l="1"/>
  <c r="AP68" i="28"/>
  <c r="AN68" i="28"/>
  <c r="AL68" i="28"/>
  <c r="AJ68" i="28"/>
  <c r="AH68" i="28"/>
  <c r="AF68" i="28"/>
  <c r="AD68" i="28"/>
  <c r="AB68" i="28"/>
  <c r="Z68" i="28"/>
  <c r="X68" i="28"/>
  <c r="V68" i="28"/>
  <c r="R68" i="28"/>
  <c r="P68" i="28"/>
  <c r="N68" i="28"/>
  <c r="L68" i="28"/>
  <c r="J68" i="28"/>
  <c r="H68" i="28"/>
  <c r="F68" i="28"/>
  <c r="AO64" i="28"/>
  <c r="AE64" i="28"/>
  <c r="AC64" i="28"/>
  <c r="AA64" i="28"/>
  <c r="R64" i="28"/>
  <c r="Q64" i="28"/>
  <c r="O64" i="28"/>
  <c r="AT63" i="28"/>
  <c r="AE63" i="28"/>
  <c r="AC63" i="28"/>
  <c r="AA63" i="28"/>
  <c r="R63" i="28"/>
  <c r="Q63" i="28"/>
  <c r="O63" i="28"/>
  <c r="AT62" i="28"/>
  <c r="AE62" i="28"/>
  <c r="AC62" i="28"/>
  <c r="AA62" i="28"/>
  <c r="R62" i="28"/>
  <c r="Q62" i="28"/>
  <c r="O62" i="28"/>
  <c r="AE61" i="28"/>
  <c r="AC61" i="28"/>
  <c r="AA61" i="28"/>
  <c r="R61" i="28"/>
  <c r="Q61" i="28"/>
  <c r="O61" i="28"/>
  <c r="AE60" i="28"/>
  <c r="AC60" i="28"/>
  <c r="AA60" i="28"/>
  <c r="R60" i="28"/>
  <c r="Q60" i="28"/>
  <c r="O60" i="28"/>
  <c r="AT54" i="28"/>
  <c r="AR54" i="28"/>
  <c r="AP54" i="28"/>
  <c r="AN54" i="28"/>
  <c r="AL54" i="28"/>
  <c r="AJ54" i="28"/>
  <c r="AH54" i="28"/>
  <c r="AF54" i="28"/>
  <c r="AD54" i="28"/>
  <c r="AB54" i="28"/>
  <c r="Z54" i="28"/>
  <c r="X54" i="28"/>
  <c r="V54" i="28"/>
  <c r="R54" i="28"/>
  <c r="P54" i="28"/>
  <c r="N54" i="28"/>
  <c r="L54" i="28"/>
  <c r="J54" i="28"/>
  <c r="H54" i="28"/>
  <c r="F54" i="28"/>
  <c r="AS52" i="28"/>
  <c r="AI52" i="28"/>
  <c r="AG52" i="28"/>
  <c r="AE52" i="28"/>
  <c r="AC52" i="28"/>
  <c r="AA52" i="28"/>
  <c r="Y52" i="28"/>
  <c r="W52" i="28"/>
  <c r="S52" i="28"/>
  <c r="Q52" i="28"/>
  <c r="O52" i="28"/>
  <c r="M52" i="28"/>
  <c r="K52" i="28"/>
  <c r="I52" i="28"/>
  <c r="G52" i="28"/>
  <c r="AS51" i="28"/>
  <c r="AI51" i="28"/>
  <c r="AG51" i="28"/>
  <c r="AE51" i="28"/>
  <c r="AC51" i="28"/>
  <c r="AA51" i="28"/>
  <c r="Y51" i="28"/>
  <c r="W51" i="28"/>
  <c r="S51" i="28"/>
  <c r="Q51" i="28"/>
  <c r="O51" i="28"/>
  <c r="M51" i="28"/>
  <c r="K51" i="28"/>
  <c r="I51" i="28"/>
  <c r="G51" i="28"/>
  <c r="AS50" i="28"/>
  <c r="AI50" i="28"/>
  <c r="AG50" i="28"/>
  <c r="AE50" i="28"/>
  <c r="AC50" i="28"/>
  <c r="AA50" i="28"/>
  <c r="Y50" i="28"/>
  <c r="W50" i="28"/>
  <c r="S50" i="28"/>
  <c r="Q50" i="28"/>
  <c r="O50" i="28"/>
  <c r="M50" i="28"/>
  <c r="K50" i="28"/>
  <c r="I50" i="28"/>
  <c r="G50" i="28"/>
  <c r="AS49" i="28"/>
  <c r="AI49" i="28"/>
  <c r="AG49" i="28"/>
  <c r="AE49" i="28"/>
  <c r="AC49" i="28"/>
  <c r="AA49" i="28"/>
  <c r="Y49" i="28"/>
  <c r="W49" i="28"/>
  <c r="S49" i="28"/>
  <c r="Q49" i="28"/>
  <c r="O49" i="28"/>
  <c r="M49" i="28"/>
  <c r="K49" i="28"/>
  <c r="I49" i="28"/>
  <c r="G49" i="28"/>
  <c r="AS48" i="28"/>
  <c r="AI48" i="28"/>
  <c r="AG48" i="28"/>
  <c r="AE48" i="28"/>
  <c r="AC48" i="28"/>
  <c r="AA48" i="28"/>
  <c r="Y48" i="28"/>
  <c r="W48" i="28"/>
  <c r="S48" i="28"/>
  <c r="Q48" i="28"/>
  <c r="O48" i="28"/>
  <c r="M48" i="28"/>
  <c r="K48" i="28"/>
  <c r="I48" i="28"/>
  <c r="G48" i="28"/>
  <c r="AS47" i="28"/>
  <c r="AI47" i="28"/>
  <c r="AG47" i="28"/>
  <c r="AE47" i="28"/>
  <c r="AC47" i="28"/>
  <c r="AA47" i="28"/>
  <c r="Y47" i="28"/>
  <c r="W47" i="28"/>
  <c r="S47" i="28"/>
  <c r="Q47" i="28"/>
  <c r="O47" i="28"/>
  <c r="M47" i="28"/>
  <c r="K47" i="28"/>
  <c r="I47" i="28"/>
  <c r="G47" i="28"/>
  <c r="AS46" i="28"/>
  <c r="AI46" i="28"/>
  <c r="AG46" i="28"/>
  <c r="AE46" i="28"/>
  <c r="AC46" i="28"/>
  <c r="AA46" i="28"/>
  <c r="Y46" i="28"/>
  <c r="W46" i="28"/>
  <c r="S46" i="28"/>
  <c r="Q46" i="28"/>
  <c r="O46" i="28"/>
  <c r="M46" i="28"/>
  <c r="K46" i="28"/>
  <c r="I46" i="28"/>
  <c r="G46" i="28"/>
  <c r="AS45" i="28"/>
  <c r="AI45" i="28"/>
  <c r="AG45" i="28"/>
  <c r="AE45" i="28"/>
  <c r="AC45" i="28"/>
  <c r="AA45" i="28"/>
  <c r="Y45" i="28"/>
  <c r="W45" i="28"/>
  <c r="S45" i="28"/>
  <c r="Q45" i="28"/>
  <c r="O45" i="28"/>
  <c r="M45" i="28"/>
  <c r="K45" i="28"/>
  <c r="I45" i="28"/>
  <c r="G45" i="28"/>
  <c r="AS44" i="28"/>
  <c r="AI44" i="28"/>
  <c r="AG44" i="28"/>
  <c r="AE44" i="28"/>
  <c r="AC44" i="28"/>
  <c r="AA44" i="28"/>
  <c r="Y44" i="28"/>
  <c r="W44" i="28"/>
  <c r="S44" i="28"/>
  <c r="Q44" i="28"/>
  <c r="O44" i="28"/>
  <c r="M44" i="28"/>
  <c r="K44" i="28"/>
  <c r="I44" i="28"/>
  <c r="G44" i="28"/>
  <c r="AS43" i="28"/>
  <c r="AI43" i="28"/>
  <c r="AG43" i="28"/>
  <c r="AE43" i="28"/>
  <c r="AC43" i="28"/>
  <c r="AA43" i="28"/>
  <c r="Y43" i="28"/>
  <c r="W43" i="28"/>
  <c r="S43" i="28"/>
  <c r="Q43" i="28"/>
  <c r="O43" i="28"/>
  <c r="M43" i="28"/>
  <c r="K43" i="28"/>
  <c r="I43" i="28"/>
  <c r="G43" i="28"/>
  <c r="AS42" i="28"/>
  <c r="AI42" i="28"/>
  <c r="AG42" i="28"/>
  <c r="AE42" i="28"/>
  <c r="AC42" i="28"/>
  <c r="AA42" i="28"/>
  <c r="Y42" i="28"/>
  <c r="W42" i="28"/>
  <c r="S42" i="28"/>
  <c r="Q42" i="28"/>
  <c r="O42" i="28"/>
  <c r="M42" i="28"/>
  <c r="K42" i="28"/>
  <c r="I42" i="28"/>
  <c r="G42" i="28"/>
  <c r="AS41" i="28"/>
  <c r="AI41" i="28"/>
  <c r="AG41" i="28"/>
  <c r="AE41" i="28"/>
  <c r="AC41" i="28"/>
  <c r="AA41" i="28"/>
  <c r="Y41" i="28"/>
  <c r="W41" i="28"/>
  <c r="S41" i="28"/>
  <c r="Q41" i="28"/>
  <c r="O41" i="28"/>
  <c r="M41" i="28"/>
  <c r="K41" i="28"/>
  <c r="I41" i="28"/>
  <c r="G41" i="28"/>
  <c r="AS40" i="28"/>
  <c r="AI40" i="28"/>
  <c r="AG40" i="28"/>
  <c r="AE40" i="28"/>
  <c r="AC40" i="28"/>
  <c r="AA40" i="28"/>
  <c r="Y40" i="28"/>
  <c r="W40" i="28"/>
  <c r="S40" i="28"/>
  <c r="Q40" i="28"/>
  <c r="O40" i="28"/>
  <c r="M40" i="28"/>
  <c r="K40" i="28"/>
  <c r="I40" i="28"/>
  <c r="G40" i="28"/>
  <c r="AS39" i="28"/>
  <c r="AI39" i="28"/>
  <c r="AG39" i="28"/>
  <c r="AE39" i="28"/>
  <c r="AC39" i="28"/>
  <c r="AA39" i="28"/>
  <c r="Y39" i="28"/>
  <c r="W39" i="28"/>
  <c r="S39" i="28"/>
  <c r="Q39" i="28"/>
  <c r="O39" i="28"/>
  <c r="M39" i="28"/>
  <c r="K39" i="28"/>
  <c r="I39" i="28"/>
  <c r="G39" i="28"/>
  <c r="AS38" i="28"/>
  <c r="AI38" i="28"/>
  <c r="AG38" i="28"/>
  <c r="AE38" i="28"/>
  <c r="AC38" i="28"/>
  <c r="AA38" i="28"/>
  <c r="Y38" i="28"/>
  <c r="W38" i="28"/>
  <c r="S38" i="28"/>
  <c r="Q38" i="28"/>
  <c r="O38" i="28"/>
  <c r="M38" i="28"/>
  <c r="K38" i="28"/>
  <c r="I38" i="28"/>
  <c r="G38" i="28"/>
  <c r="AS37" i="28"/>
  <c r="AI37" i="28"/>
  <c r="AG37" i="28"/>
  <c r="AE37" i="28"/>
  <c r="AC37" i="28"/>
  <c r="AA37" i="28"/>
  <c r="Y37" i="28"/>
  <c r="W37" i="28"/>
  <c r="S37" i="28"/>
  <c r="Q37" i="28"/>
  <c r="O37" i="28"/>
  <c r="M37" i="28"/>
  <c r="K37" i="28"/>
  <c r="I37" i="28"/>
  <c r="G37" i="28"/>
  <c r="AS36" i="28"/>
  <c r="AI36" i="28"/>
  <c r="AG36" i="28"/>
  <c r="AE36" i="28"/>
  <c r="AC36" i="28"/>
  <c r="AA36" i="28"/>
  <c r="Y36" i="28"/>
  <c r="W36" i="28"/>
  <c r="S36" i="28"/>
  <c r="Q36" i="28"/>
  <c r="O36" i="28"/>
  <c r="M36" i="28"/>
  <c r="K36" i="28"/>
  <c r="I36" i="28"/>
  <c r="G36" i="28"/>
  <c r="AS35" i="28"/>
  <c r="AI35" i="28"/>
  <c r="AG35" i="28"/>
  <c r="AE35" i="28"/>
  <c r="AC35" i="28"/>
  <c r="AA35" i="28"/>
  <c r="Y35" i="28"/>
  <c r="W35" i="28"/>
  <c r="S35" i="28"/>
  <c r="Q35" i="28"/>
  <c r="O35" i="28"/>
  <c r="M35" i="28"/>
  <c r="K35" i="28"/>
  <c r="I35" i="28"/>
  <c r="G35" i="28"/>
  <c r="AS34" i="28"/>
  <c r="AI34" i="28"/>
  <c r="AG34" i="28"/>
  <c r="AE34" i="28"/>
  <c r="AC34" i="28"/>
  <c r="AA34" i="28"/>
  <c r="Y34" i="28"/>
  <c r="W34" i="28"/>
  <c r="S34" i="28"/>
  <c r="Q34" i="28"/>
  <c r="O34" i="28"/>
  <c r="M34" i="28"/>
  <c r="K34" i="28"/>
  <c r="I34" i="28"/>
  <c r="G34" i="28"/>
  <c r="AS33" i="28"/>
  <c r="AI33" i="28"/>
  <c r="AG33" i="28"/>
  <c r="AE33" i="28"/>
  <c r="AC33" i="28"/>
  <c r="AA33" i="28"/>
  <c r="Y33" i="28"/>
  <c r="W33" i="28"/>
  <c r="S33" i="28"/>
  <c r="Q33" i="28"/>
  <c r="O33" i="28"/>
  <c r="M33" i="28"/>
  <c r="K33" i="28"/>
  <c r="I33" i="28"/>
  <c r="G33" i="28"/>
  <c r="AS32" i="28"/>
  <c r="AI32" i="28"/>
  <c r="AG32" i="28"/>
  <c r="AE32" i="28"/>
  <c r="AC32" i="28"/>
  <c r="AA32" i="28"/>
  <c r="Y32" i="28"/>
  <c r="W32" i="28"/>
  <c r="S32" i="28"/>
  <c r="Q32" i="28"/>
  <c r="O32" i="28"/>
  <c r="M32" i="28"/>
  <c r="K32" i="28"/>
  <c r="I32" i="28"/>
  <c r="G32" i="28"/>
  <c r="AS31" i="28"/>
  <c r="AI31" i="28"/>
  <c r="AG31" i="28"/>
  <c r="AE31" i="28"/>
  <c r="AC31" i="28"/>
  <c r="AA31" i="28"/>
  <c r="Y31" i="28"/>
  <c r="W31" i="28"/>
  <c r="S31" i="28"/>
  <c r="Q31" i="28"/>
  <c r="O31" i="28"/>
  <c r="M31" i="28"/>
  <c r="K31" i="28"/>
  <c r="I31" i="28"/>
  <c r="G31" i="28"/>
  <c r="AS30" i="28"/>
  <c r="AI30" i="28"/>
  <c r="AG30" i="28"/>
  <c r="AE30" i="28"/>
  <c r="AC30" i="28"/>
  <c r="AA30" i="28"/>
  <c r="Y30" i="28"/>
  <c r="W30" i="28"/>
  <c r="S30" i="28"/>
  <c r="Q30" i="28"/>
  <c r="O30" i="28"/>
  <c r="M30" i="28"/>
  <c r="K30" i="28"/>
  <c r="I30" i="28"/>
  <c r="G30" i="28"/>
  <c r="AS29" i="28"/>
  <c r="AI29" i="28"/>
  <c r="AG29" i="28"/>
  <c r="AE29" i="28"/>
  <c r="AC29" i="28"/>
  <c r="AA29" i="28"/>
  <c r="Y29" i="28"/>
  <c r="W29" i="28"/>
  <c r="S29" i="28"/>
  <c r="Q29" i="28"/>
  <c r="O29" i="28"/>
  <c r="M29" i="28"/>
  <c r="K29" i="28"/>
  <c r="I29" i="28"/>
  <c r="G29" i="28"/>
  <c r="AS28" i="28"/>
  <c r="AI28" i="28"/>
  <c r="AG28" i="28"/>
  <c r="AE28" i="28"/>
  <c r="AC28" i="28"/>
  <c r="AA28" i="28"/>
  <c r="Y28" i="28"/>
  <c r="W28" i="28"/>
  <c r="S28" i="28"/>
  <c r="Q28" i="28"/>
  <c r="O28" i="28"/>
  <c r="M28" i="28"/>
  <c r="K28" i="28"/>
  <c r="I28" i="28"/>
  <c r="G28" i="28"/>
  <c r="AS27" i="28"/>
  <c r="AI27" i="28"/>
  <c r="AG27" i="28"/>
  <c r="AE27" i="28"/>
  <c r="AC27" i="28"/>
  <c r="AA27" i="28"/>
  <c r="Y27" i="28"/>
  <c r="W27" i="28"/>
  <c r="S27" i="28"/>
  <c r="Q27" i="28"/>
  <c r="O27" i="28"/>
  <c r="M27" i="28"/>
  <c r="K27" i="28"/>
  <c r="I27" i="28"/>
  <c r="G27" i="28"/>
  <c r="AS26" i="28"/>
  <c r="AI26" i="28"/>
  <c r="AG26" i="28"/>
  <c r="AE26" i="28"/>
  <c r="AC26" i="28"/>
  <c r="AA26" i="28"/>
  <c r="Y26" i="28"/>
  <c r="W26" i="28"/>
  <c r="S26" i="28"/>
  <c r="Q26" i="28"/>
  <c r="O26" i="28"/>
  <c r="M26" i="28"/>
  <c r="K26" i="28"/>
  <c r="I26" i="28"/>
  <c r="G26" i="28"/>
  <c r="AS25" i="28"/>
  <c r="AI25" i="28"/>
  <c r="AG25" i="28"/>
  <c r="AE25" i="28"/>
  <c r="AC25" i="28"/>
  <c r="AA25" i="28"/>
  <c r="Y25" i="28"/>
  <c r="W25" i="28"/>
  <c r="S25" i="28"/>
  <c r="Q25" i="28"/>
  <c r="O25" i="28"/>
  <c r="M25" i="28"/>
  <c r="K25" i="28"/>
  <c r="I25" i="28"/>
  <c r="G25" i="28"/>
  <c r="AS24" i="28"/>
  <c r="AI24" i="28"/>
  <c r="AG24" i="28"/>
  <c r="AE24" i="28"/>
  <c r="AC24" i="28"/>
  <c r="AA24" i="28"/>
  <c r="Y24" i="28"/>
  <c r="W24" i="28"/>
  <c r="S24" i="28"/>
  <c r="Q24" i="28"/>
  <c r="O24" i="28"/>
  <c r="M24" i="28"/>
  <c r="K24" i="28"/>
  <c r="I24" i="28"/>
  <c r="G24" i="28"/>
  <c r="AS23" i="28"/>
  <c r="AI23" i="28"/>
  <c r="AG23" i="28"/>
  <c r="AE23" i="28"/>
  <c r="AC23" i="28"/>
  <c r="AA23" i="28"/>
  <c r="Y23" i="28"/>
  <c r="W23" i="28"/>
  <c r="S23" i="28"/>
  <c r="Q23" i="28"/>
  <c r="O23" i="28"/>
  <c r="M23" i="28"/>
  <c r="K23" i="28"/>
  <c r="I23" i="28"/>
  <c r="G23" i="28"/>
  <c r="AS22" i="28"/>
  <c r="AI22" i="28"/>
  <c r="AG22" i="28"/>
  <c r="AE22" i="28"/>
  <c r="AC22" i="28"/>
  <c r="AA22" i="28"/>
  <c r="Y22" i="28"/>
  <c r="W22" i="28"/>
  <c r="S22" i="28"/>
  <c r="Q22" i="28"/>
  <c r="O22" i="28"/>
  <c r="M22" i="28"/>
  <c r="K22" i="28"/>
  <c r="I22" i="28"/>
  <c r="G22" i="28"/>
  <c r="AS21" i="28"/>
  <c r="AI21" i="28"/>
  <c r="AG21" i="28"/>
  <c r="AE21" i="28"/>
  <c r="AC21" i="28"/>
  <c r="AA21" i="28"/>
  <c r="Y21" i="28"/>
  <c r="W21" i="28"/>
  <c r="S21" i="28"/>
  <c r="Q21" i="28"/>
  <c r="O21" i="28"/>
  <c r="M21" i="28"/>
  <c r="K21" i="28"/>
  <c r="I21" i="28"/>
  <c r="G21" i="28"/>
  <c r="AS20" i="28"/>
  <c r="AI20" i="28"/>
  <c r="AG20" i="28"/>
  <c r="AE20" i="28"/>
  <c r="AC20" i="28"/>
  <c r="AA20" i="28"/>
  <c r="Y20" i="28"/>
  <c r="W20" i="28"/>
  <c r="S20" i="28"/>
  <c r="Q20" i="28"/>
  <c r="O20" i="28"/>
  <c r="M20" i="28"/>
  <c r="K20" i="28"/>
  <c r="I20" i="28"/>
  <c r="G20" i="28"/>
  <c r="AS19" i="28"/>
  <c r="AI19" i="28"/>
  <c r="AG19" i="28"/>
  <c r="AE19" i="28"/>
  <c r="AC19" i="28"/>
  <c r="AA19" i="28"/>
  <c r="Y19" i="28"/>
  <c r="W19" i="28"/>
  <c r="S19" i="28"/>
  <c r="Q19" i="28"/>
  <c r="O19" i="28"/>
  <c r="M19" i="28"/>
  <c r="K19" i="28"/>
  <c r="I19" i="28"/>
  <c r="G19" i="28"/>
  <c r="AS18" i="28"/>
  <c r="AI18" i="28"/>
  <c r="AG18" i="28"/>
  <c r="AE18" i="28"/>
  <c r="AC18" i="28"/>
  <c r="AA18" i="28"/>
  <c r="Y18" i="28"/>
  <c r="W18" i="28"/>
  <c r="S18" i="28"/>
  <c r="Q18" i="28"/>
  <c r="O18" i="28"/>
  <c r="M18" i="28"/>
  <c r="K18" i="28"/>
  <c r="I18" i="28"/>
  <c r="G18" i="28"/>
  <c r="AS17" i="28"/>
  <c r="AI17" i="28"/>
  <c r="AG17" i="28"/>
  <c r="AE17" i="28"/>
  <c r="AC17" i="28"/>
  <c r="AA17" i="28"/>
  <c r="Y17" i="28"/>
  <c r="W17" i="28"/>
  <c r="S17" i="28"/>
  <c r="Q17" i="28"/>
  <c r="O17" i="28"/>
  <c r="M17" i="28"/>
  <c r="K17" i="28"/>
  <c r="I17" i="28"/>
  <c r="G17" i="28"/>
  <c r="AS16" i="28"/>
  <c r="AI16" i="28"/>
  <c r="AG16" i="28"/>
  <c r="AE16" i="28"/>
  <c r="AC16" i="28"/>
  <c r="AA16" i="28"/>
  <c r="Y16" i="28"/>
  <c r="W16" i="28"/>
  <c r="S16" i="28"/>
  <c r="Q16" i="28"/>
  <c r="O16" i="28"/>
  <c r="M16" i="28"/>
  <c r="K16" i="28"/>
  <c r="I16" i="28"/>
  <c r="G16" i="28"/>
  <c r="AS15" i="28"/>
  <c r="AI15" i="28"/>
  <c r="AG15" i="28"/>
  <c r="AE15" i="28"/>
  <c r="AC15" i="28"/>
  <c r="AA15" i="28"/>
  <c r="Y15" i="28"/>
  <c r="W15" i="28"/>
  <c r="S15" i="28"/>
  <c r="Q15" i="28"/>
  <c r="O15" i="28"/>
  <c r="M15" i="28"/>
  <c r="K15" i="28"/>
  <c r="I15" i="28"/>
  <c r="G15" i="28"/>
  <c r="AS14" i="28"/>
  <c r="AI14" i="28"/>
  <c r="AG14" i="28"/>
  <c r="AE14" i="28"/>
  <c r="AC14" i="28"/>
  <c r="AA14" i="28"/>
  <c r="Y14" i="28"/>
  <c r="W14" i="28"/>
  <c r="S14" i="28"/>
  <c r="Q14" i="28"/>
  <c r="O14" i="28"/>
  <c r="M14" i="28"/>
  <c r="K14" i="28"/>
  <c r="I14" i="28"/>
  <c r="G14" i="28"/>
  <c r="AS13" i="28"/>
  <c r="AI13" i="28"/>
  <c r="AG13" i="28"/>
  <c r="AE13" i="28"/>
  <c r="AC13" i="28"/>
  <c r="AA13" i="28"/>
  <c r="Y13" i="28"/>
  <c r="W13" i="28"/>
  <c r="S13" i="28"/>
  <c r="Q13" i="28"/>
  <c r="O13" i="28"/>
  <c r="M13" i="28"/>
  <c r="K13" i="28"/>
  <c r="I13" i="28"/>
  <c r="G13" i="28"/>
  <c r="T62" i="28" l="1"/>
  <c r="T61" i="28"/>
  <c r="T60" i="28"/>
  <c r="T64" i="28"/>
  <c r="T63" i="28"/>
  <c r="Q65" i="28"/>
  <c r="AT64" i="28"/>
  <c r="AU56" i="28" s="1"/>
  <c r="AE65" i="28"/>
  <c r="AU18" i="28"/>
  <c r="AU51" i="28"/>
  <c r="AG63" i="28"/>
  <c r="AG64" i="28"/>
  <c r="AU16" i="28"/>
  <c r="AU24" i="28"/>
  <c r="AU32" i="28"/>
  <c r="AU40" i="28"/>
  <c r="AU48" i="28"/>
  <c r="AU33" i="28"/>
  <c r="AU14" i="28"/>
  <c r="AU47" i="28"/>
  <c r="O65" i="28"/>
  <c r="AU25" i="28"/>
  <c r="AU49" i="28"/>
  <c r="AU22" i="28"/>
  <c r="AU36" i="28"/>
  <c r="AU44" i="28"/>
  <c r="AU52" i="28"/>
  <c r="AU41" i="28"/>
  <c r="Y54" i="28"/>
  <c r="AO54" i="28"/>
  <c r="AU21" i="28"/>
  <c r="AU29" i="28"/>
  <c r="AU37" i="28"/>
  <c r="AU45" i="28"/>
  <c r="AU20" i="28"/>
  <c r="AA54" i="28"/>
  <c r="AG62" i="28"/>
  <c r="I54" i="28"/>
  <c r="AQ54" i="28"/>
  <c r="K54" i="28"/>
  <c r="AC54" i="28"/>
  <c r="AS54" i="28"/>
  <c r="AU30" i="28"/>
  <c r="AU38" i="28"/>
  <c r="AU46" i="28"/>
  <c r="AU13" i="28"/>
  <c r="G54" i="28"/>
  <c r="M54" i="28"/>
  <c r="AE54" i="28"/>
  <c r="AU23" i="28"/>
  <c r="AU31" i="28"/>
  <c r="AU39" i="28"/>
  <c r="AG61" i="28"/>
  <c r="AG54" i="28"/>
  <c r="AU28" i="28"/>
  <c r="Q54" i="28"/>
  <c r="AA65" i="28"/>
  <c r="AI54" i="28"/>
  <c r="AU19" i="28"/>
  <c r="S54" i="28"/>
  <c r="AK54" i="28"/>
  <c r="AU17" i="28"/>
  <c r="AU26" i="28"/>
  <c r="AU34" i="28"/>
  <c r="AU42" i="28"/>
  <c r="AU50" i="28"/>
  <c r="AC65" i="28"/>
  <c r="O54" i="28"/>
  <c r="W54" i="28"/>
  <c r="AM54" i="28"/>
  <c r="AU15" i="28"/>
  <c r="AU27" i="28"/>
  <c r="AU35" i="28"/>
  <c r="AU43" i="28"/>
  <c r="R65" i="28"/>
  <c r="AG60" i="28"/>
  <c r="T65" i="28" l="1"/>
  <c r="AG65" i="28"/>
  <c r="AU54" i="28"/>
  <c r="AU55" i="28" s="1"/>
  <c r="AU57" i="28" s="1"/>
  <c r="O6" i="28" s="1"/>
</calcChain>
</file>

<file path=xl/sharedStrings.xml><?xml version="1.0" encoding="utf-8"?>
<sst xmlns="http://schemas.openxmlformats.org/spreadsheetml/2006/main" count="575" uniqueCount="185">
  <si>
    <t>CONTRACTOR NAME:</t>
  </si>
  <si>
    <t>ADDRESS:</t>
  </si>
  <si>
    <t>Date</t>
  </si>
  <si>
    <t>#</t>
  </si>
  <si>
    <t>Actual Cost</t>
  </si>
  <si>
    <t>County Contract Administrator</t>
  </si>
  <si>
    <t>DPSS CASE  NUMBER</t>
  </si>
  <si>
    <t>Compatibility Report for REV.DVSS Invoice Form.xls</t>
  </si>
  <si>
    <t>Run on 07/09/2013 12:45</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</si>
  <si>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</si>
  <si>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</si>
  <si>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</si>
  <si>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</si>
  <si>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Any effects on this object will be removed. Any text that overflows the boundaries of this graphic will appear clipped.</t>
  </si>
  <si>
    <t>Case Management'!A1:AQ42</t>
  </si>
  <si>
    <t>Excel 97-2003</t>
  </si>
  <si>
    <t>Minor loss of fidelity</t>
  </si>
  <si>
    <t>Some cells or styles in this workbook contain formatting that is not supported by the selected file format. These formats will be converted to the closest format available.</t>
  </si>
  <si>
    <t>TOTAL INVOICE AMOUNT</t>
  </si>
  <si>
    <t>CalWORKs</t>
  </si>
  <si>
    <t>GR</t>
  </si>
  <si>
    <t>Total</t>
  </si>
  <si>
    <t>SD</t>
  </si>
  <si>
    <t>DATE SUBMITTED:</t>
  </si>
  <si>
    <t>SERVICE MONTH/YEAR:</t>
  </si>
  <si>
    <r>
      <rPr>
        <b/>
        <sz val="16"/>
        <rFont val="Arial"/>
        <family val="2"/>
      </rPr>
      <t xml:space="preserve">DPH USE ONLY: </t>
    </r>
    <r>
      <rPr>
        <b/>
        <sz val="10"/>
        <rFont val="Arial"/>
        <family val="2"/>
      </rPr>
      <t xml:space="preserve">         APPROVED BY:</t>
    </r>
  </si>
  <si>
    <t>CONTRACT NUMBER:</t>
  </si>
  <si>
    <t>GAIN Orientation Presentations</t>
  </si>
  <si>
    <t>Service Description</t>
  </si>
  <si>
    <t>Number of Units of Service Provided</t>
  </si>
  <si>
    <t>GAIN PRESENTATIONS AND OUTREACH FOR THIS SERVICE PERIOD:</t>
  </si>
  <si>
    <t>INVOICE TOTAL FOR THIS SERVICE PERIOD:</t>
  </si>
  <si>
    <t>GAIN ORIENTATION PRESENTATIONS AND OUTREACH SERVICES</t>
  </si>
  <si>
    <t>ENTER GAIN PRESENTATIONS AND OUTREACH SERVICES HERE</t>
  </si>
  <si>
    <t xml:space="preserve">MONTHLY EXPENDITURE: </t>
  </si>
  <si>
    <t>ANNUAL ALLOCATION:</t>
  </si>
  <si>
    <t>Financial Specialist</t>
  </si>
  <si>
    <t>Price per session/presentation</t>
  </si>
  <si>
    <t>Header</t>
  </si>
  <si>
    <t>Input</t>
  </si>
  <si>
    <t>Description</t>
  </si>
  <si>
    <t>Type in</t>
  </si>
  <si>
    <t>Name of contractor</t>
  </si>
  <si>
    <t>Contractor agency address</t>
  </si>
  <si>
    <t>Contractor amount per contract term, per year</t>
  </si>
  <si>
    <t>Invoice service month</t>
  </si>
  <si>
    <t xml:space="preserve">MONTHLY EXPENDITURES: </t>
  </si>
  <si>
    <t>Total amount billed for the month</t>
  </si>
  <si>
    <t>CONTRACTOR'S AUTHORIZED REPRESENTATIVE'S SIGNATURE:</t>
  </si>
  <si>
    <t>Print and sign</t>
  </si>
  <si>
    <t>Contractor authorized representative (usually printed and signed, we receive scanned copy along with their excel file)</t>
  </si>
  <si>
    <t xml:space="preserve">PHONE NUMBER: </t>
  </si>
  <si>
    <t>Contact phone number</t>
  </si>
  <si>
    <t>DPSS CASE NUMBER</t>
  </si>
  <si>
    <t>CONTRACTOR CASE  NUMBER</t>
  </si>
  <si>
    <t>Dropdown</t>
  </si>
  <si>
    <t>DPSS PROGRAM</t>
  </si>
  <si>
    <t>TRANSLATOR/TRANSLATION SERVICES (Actual cost)</t>
  </si>
  <si>
    <t>CLIENT SERVICES TOTAL FOR THIS SERVICE PERIOD:</t>
  </si>
  <si>
    <t>DVSS - Case Management Invoice Instructions</t>
  </si>
  <si>
    <t>CASE MANAGEMENT INVOICE</t>
  </si>
  <si>
    <t>NAME AND TITLE OF STAFF COMPLETING THIS FORM:</t>
  </si>
  <si>
    <t>PHONE NUMBER:</t>
  </si>
  <si>
    <t>INDIVIDUAL COUNSELING
(per hour)</t>
  </si>
  <si>
    <t>FAMILY COUNSELING
(per hour)</t>
  </si>
  <si>
    <t>LIFE SKILLS ED INDIVIDUAL
(per hour)</t>
  </si>
  <si>
    <t>SUPERVISORIAL DISTRICT</t>
  </si>
  <si>
    <t>Cost Summary*</t>
  </si>
  <si>
    <t>*</t>
  </si>
  <si>
    <t>Number of Participants Served**</t>
  </si>
  <si>
    <t>**</t>
  </si>
  <si>
    <t>DVSS contract number</t>
  </si>
  <si>
    <t xml:space="preserve">Supervisorial district </t>
  </si>
  <si>
    <t>Auto calculated</t>
  </si>
  <si>
    <t>SERVICE PLAN (per plan)</t>
  </si>
  <si>
    <t>SAFETY PLAN (per plan)</t>
  </si>
  <si>
    <t>INDIVIDUAL COUNSELING (per hour)</t>
  </si>
  <si>
    <t>FAMILY COUNSELING (per hour)</t>
  </si>
  <si>
    <t>LIFE SKILLS ED INDIVIDUAL (per hour)</t>
  </si>
  <si>
    <t xml:space="preserve">CHILD YOUTH ACTIVITY per hour (CalWORKs only) </t>
  </si>
  <si>
    <t>Auto calculated. Linked from the GAIN orientation presentation and outreach services table.</t>
  </si>
  <si>
    <t>Number of presentations or events for GAIN orientation presentation and outreach services provided for that month.</t>
  </si>
  <si>
    <t>Auto calculated. Linked to GAIN Presentations and Outreach for This Service Period.</t>
  </si>
  <si>
    <t>Total amount of GAIN orientation presentation and outreach services provided for that month.</t>
  </si>
  <si>
    <t>Name and title of contractor authorized representative</t>
  </si>
  <si>
    <t>SHELTER BED NIGHT
(DV Shelter - CalWORKs only)
Maximum of 45 nights per client per fiscal year</t>
  </si>
  <si>
    <t>SHELTER BED NIGHT (DV Shelter - CalWORKs only)
Maximum of 45 nights per client per fiscal year</t>
  </si>
  <si>
    <t>HOTEL BED NIGHT (CalWORKs only)
Maximum of 45 nights per client per fiscal year</t>
  </si>
  <si>
    <t>HOTEL SHELTER BED NIGHT
(CalWORKs only)
Maximum of 45 nights per client per fiscal year</t>
  </si>
  <si>
    <t>LIFE SKILLS ED GROUP (per participant/per hour)</t>
  </si>
  <si>
    <t>DV EDUCATIONAL CLASS (per participant/per hour)</t>
  </si>
  <si>
    <t>DOMESTIC VIOLENCE SUPPORTIVE SERVICES (DVSS)</t>
  </si>
  <si>
    <t>SERVICE PLAN
(per plan)</t>
  </si>
  <si>
    <t>SAFETY PLAN
(per plan)</t>
  </si>
  <si>
    <r>
      <t xml:space="preserve">TRANSLATOR/ TRANSLATION SERVICES
</t>
    </r>
    <r>
      <rPr>
        <b/>
        <sz val="6"/>
        <rFont val="Arial"/>
        <family val="2"/>
      </rPr>
      <t>(Actual Cost)</t>
    </r>
  </si>
  <si>
    <t>SHELTER BED NIGHT</t>
  </si>
  <si>
    <t>SHELTER BED NIGHT ADDITIONAL FAMILY</t>
  </si>
  <si>
    <t>HOTEL SHELTER BED NIGHT</t>
  </si>
  <si>
    <t>HOTEL SHELTER BED NIGHT ADDITIONAL FAMILY</t>
  </si>
  <si>
    <t>Number of Clients</t>
  </si>
  <si>
    <t>SERVICE PLAN</t>
  </si>
  <si>
    <t>SAFETY PLAN</t>
  </si>
  <si>
    <t>CASE
MANAGEMENT</t>
  </si>
  <si>
    <t>INDIVIDUAL COUNSELING</t>
  </si>
  <si>
    <t>FAMILY COUNSELING</t>
  </si>
  <si>
    <t>LICENSED 
THERAPY</t>
  </si>
  <si>
    <t>SUPPORT GROUP</t>
  </si>
  <si>
    <t>LIFE SKILLS ED INDIVIDUAL</t>
  </si>
  <si>
    <t>LIFE SKILLS ED GROUP</t>
  </si>
  <si>
    <t>DV ED CLASS</t>
  </si>
  <si>
    <t xml:space="preserve">COURT SUPPORT/
RESTRAINING ORDER                           </t>
  </si>
  <si>
    <t>HOTEL SHELTER BED NIGHT ADDITIONAL FAMILY
(CalWORKs only)
Maximum of 45 nights per client per fiscal year</t>
  </si>
  <si>
    <t>SHELTER BED NIGHT ADDITIONAL FAMILY
(DV Shelter - CalWORKs only)
Maximum of 45 nights per client per fiscal year</t>
  </si>
  <si>
    <t>Outreach Services</t>
  </si>
  <si>
    <t>SHELTER BED NIGHT ADDITIONAL FAMILY (DV Shelter - CalWORKs only)
Maximum of 45 nights per client per fiscal year</t>
  </si>
  <si>
    <t>HOTEL BED NIGHT ADDITIONAL FAMILY (CalWORKs only)
Maximum of 45 nights per client per fiscal year</t>
  </si>
  <si>
    <t>CHILD FOCUSED ED SESSIONS</t>
  </si>
  <si>
    <t>CHILD FOCUSED ED SESSIONS (per child/per hour)</t>
  </si>
  <si>
    <t>Total amount billed for services provided to the client for that month</t>
  </si>
  <si>
    <t>Total amount billed for GAIN orientation presentation and outreach services for that month.</t>
  </si>
  <si>
    <t>Total amount billed for services provided to the client and GAIN orientation presentation and outreach services for that month</t>
  </si>
  <si>
    <t>ASSESSMENT/
REASSESSMENT
(per assessment)</t>
  </si>
  <si>
    <t>CASE
MANAGEMENT
(per hour)
Excludes Assessment, Service &amp; Safety Plans</t>
  </si>
  <si>
    <t>DV ED INDIVIDUAL SESSION
(per participant/ per hour)</t>
  </si>
  <si>
    <t>DV ED INDIVIDUAL SESSION</t>
  </si>
  <si>
    <t>CASE MANAGEMENT - Excludes Assessment, Service &amp; Safety Plans (per hour)</t>
  </si>
  <si>
    <t>DV EDUCATIONAL INDIVIDUAL SESSION (per participant/per hour)</t>
  </si>
  <si>
    <t>ASSESSMENT/REASSESSMENT (per assessment)</t>
  </si>
  <si>
    <t>The above cost is not automatically calculated if "Supervisorial District" or "DPSS Program" column is incomplete.</t>
  </si>
  <si>
    <t>The number of participants is not automatically calculated if one of these columns "Contractor Case Number," "Supervisorial District," or "DPSS Program" is incomplete.</t>
  </si>
  <si>
    <t>CHILDCARE/
YOUTH ACTIVITY</t>
  </si>
  <si>
    <t>TRANSLATION SERVICES</t>
  </si>
  <si>
    <t>ASSESSMENT/
REASSESSMENT</t>
  </si>
  <si>
    <r>
      <t xml:space="preserve">CHILDCARE/
YOUTH ACTIVITY
per hour
</t>
    </r>
    <r>
      <rPr>
        <b/>
        <sz val="6"/>
        <rFont val="Arial"/>
        <family val="2"/>
      </rPr>
      <t>(CalWORKs only)</t>
    </r>
    <r>
      <rPr>
        <b/>
        <sz val="8"/>
        <rFont val="Arial"/>
        <family val="2"/>
      </rPr>
      <t xml:space="preserve"> </t>
    </r>
  </si>
  <si>
    <t>LIFE SKILLS EDUCATION GROUP
(per participant/ per hour)</t>
  </si>
  <si>
    <t>DV EDUCATION GROUP CLASS
(per participant/ per hour)</t>
  </si>
  <si>
    <t>CHILD FOCUSED EDUCATION SESSIONS
(per child/ per hour)</t>
  </si>
  <si>
    <t>COURT ACCOMPANIMENT AND 
RESTRAINING ORDER SUPPORTIVE SERVICES
(per hour)</t>
  </si>
  <si>
    <t>LICENSED 
THERAPY SERVICES INCLUDING CHILD ART THERAPY (Individual)
(per hour)</t>
  </si>
  <si>
    <t>START</t>
  </si>
  <si>
    <t>CalWORKs, General Relief (GR), START</t>
  </si>
  <si>
    <t>Actual Cost
(up to $203 per night)</t>
  </si>
  <si>
    <t>Actual Cost
(up to $44 per night)</t>
  </si>
  <si>
    <t>LICENSED GROUP THERAPY SERVICES
(per participant/ per hour)</t>
  </si>
  <si>
    <t>LICENSED GROUP THERAPY SERVICES</t>
  </si>
  <si>
    <t>GROUP COUNSELING AND SUPPORT GROUP
(per participant/ per hour)</t>
  </si>
  <si>
    <t>The hotel's actual cost column is not allowed to be input without the number of units.</t>
  </si>
  <si>
    <t>New added</t>
  </si>
  <si>
    <t>Updated</t>
  </si>
  <si>
    <t>#
(Whole Number)</t>
  </si>
  <si>
    <t>SERVICE</t>
  </si>
  <si>
    <t>DEPARTMENT OF PUBLIC HEALTH  - OFFICE OF VIOLENCE PREVENTION</t>
  </si>
  <si>
    <t>LIFE SKILLS EDUCATION INDIVIDUAL
(per hour)</t>
  </si>
  <si>
    <t>LICENSED GROUP THERAPY SERVICES
(per participant/
per hour)</t>
  </si>
  <si>
    <t>LIFE SKILLS EDUCATION GROUP
(per participant/
per hour)</t>
  </si>
  <si>
    <t>CHILD FOCUSED EDUCATIONAL SESSIONS
(per child/ per hour)</t>
  </si>
  <si>
    <t>DV EDUCATIONAL GROUP CLASS
(per participant/
per hour)</t>
  </si>
  <si>
    <t>DV ED INDIVIDUAL SESSION
(per participant/
per hour)</t>
  </si>
  <si>
    <r>
      <t xml:space="preserve">CHILDCARE/
YOUTH ACTIVITY
per child/ per hour
</t>
    </r>
    <r>
      <rPr>
        <b/>
        <sz val="6"/>
        <rFont val="Arial"/>
        <family val="2"/>
      </rPr>
      <t>(CalWORKs only)</t>
    </r>
    <r>
      <rPr>
        <b/>
        <sz val="8"/>
        <rFont val="Arial"/>
        <family val="2"/>
      </rPr>
      <t xml:space="preserve"> </t>
    </r>
  </si>
  <si>
    <t>The above cost is not calculated if "Supervisorial District" or "DPSS Program" column is incomplete.</t>
  </si>
  <si>
    <t>Price per session/ presentation</t>
  </si>
  <si>
    <t>The number of participants is not calculated if one of these columns "Contractor Case Number," "Supervisorial District," or "DPSS Program" is incomplete.</t>
  </si>
  <si>
    <t>LICENSED 
THERAPY INDIVIDUAL</t>
  </si>
  <si>
    <t>LICENSED THERAPY SERVICES - Including Child Art Therapy (per hour)</t>
  </si>
  <si>
    <t>LICENSED GROUP THERAPY SERVICES (per participant/ per hour)</t>
  </si>
  <si>
    <t>COURT ACCOMPANIMENT AND RESTRAINING ORDER SUPPORTIVE SERVICES (per hour)</t>
  </si>
  <si>
    <t>NUMBER OF UNITS OF SERVICE PROVIDED</t>
  </si>
  <si>
    <t>TOTAL</t>
  </si>
  <si>
    <t>Actual cost for translator/translation services</t>
  </si>
  <si>
    <t>Type in the number of service units provided and actual costs (up to $203 per night including taxes and $44 per additional family member).
If number of service units is not input, it will prevent the contractors inputting actual cost. There will be a message mentioned "This value doesn't match the data validation restrictions defined for this cell."
If actual cost is input more than the allowance, there will be a message mentioned "This value doesn't match the data validation restrictions defined for this cell."</t>
  </si>
  <si>
    <t>TRANSLATOR/ TRANSLATION SERVICES</t>
  </si>
  <si>
    <t>SUPPORT GROUP / GROUP COUNSELING
(per participant/
per hour)</t>
  </si>
  <si>
    <t>SUPPORT GROUP / GROUP COUNSELING (per participant/per hour)</t>
  </si>
  <si>
    <t>GAIN Orientation / Focus 360 Presentations</t>
  </si>
  <si>
    <t>GAIN ORIENTATION / FOCUS 360 PRESENTATIONS AND OUTREACH SERVICES</t>
  </si>
  <si>
    <t>GAIN ORIENTATION / FOCUS 360 PRESENTATIONS AND OUTREACH SERVICES TABLE:</t>
  </si>
  <si>
    <t>SUPPORT GROUP / GROUP COUNSELING</t>
  </si>
  <si>
    <t>DEPARTMENT OF PUBLIC HEALTH - OFFICE OF VIOLENCE PREVENTION</t>
  </si>
  <si>
    <t>Contractors bill these services by typing in the number of service units provided (0.5=30 min; 1=1 hour; 1.75=1 hour and 45 min), and costs are auto calculated.
Please note that service units columns for Assessment, Service Plan, Safety Plan, Shelter Bed Night, and Hotel Bed Night are not allowed to input decimal points, only whole number is allowed.
If no service units are provided, please leave it blank (do not input zero or dash).</t>
  </si>
  <si>
    <t>These services are further defined in the Service Contract.
Pricing cells and calculations are locked, so that contractor can only enter values in the quantities, and specific fields.</t>
  </si>
  <si>
    <t>DPSS case number (verifiable on CalSAWS system).
If there are duplicate case numbers, it will appear in pink highlight.</t>
  </si>
  <si>
    <t>Case number that contractor uses to identify client.
If there are duplicate case numbers, it will appear in pink highlight.</t>
  </si>
  <si>
    <t>Date of invoice submission.
If the agency resubmits the invoice, please reflect resubmission date.</t>
  </si>
  <si>
    <t>RESUBMISSION DATE:</t>
  </si>
  <si>
    <t>Below is information related to the invoice template provided. To ensure that fields are properly calculated, please do not duplicate this template file. If you have any questions, please direct them to DVHSSInvoice@ph.lacounty.gov.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</si>
</sst>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quot;$&quot;* #,##0.00_);_(&quot;$&quot;* \(#,##0.00\);_(&quot;$&quot;* &quot;-&quot;_);_(@_)"/>
    <numFmt numFmtId="166" formatCode="&quot;$&quot;#,##0.00;[Red]\-&quot;$&quot;#,##0.00"/>
    <numFmt numFmtId="167" formatCode="[&lt;=9999999]###\-####;\(###\)\ ###\-####"/>
  </numFmts>
  <fonts count="25">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name val="Arial"/>
      <family val="2"/>
      <charset val="134"/>
    </font>
    <font>
      <sz val="11"/>
      <name val="Arial"/>
      <family val="2"/>
    </font>
    <font>
      <sz val="9"/>
      <name val="Arial"/>
      <family val="2"/>
    </font>
    <font>
      <sz val="10"/>
      <name val="Arial"/>
      <family val="2"/>
    </font>
    <font>
      <b/>
      <sz val="9"/>
      <name val="Arial"/>
      <family val="2"/>
    </font>
    <font>
      <b/>
      <sz val="16"/>
      <name val="Arial"/>
      <family val="2"/>
    </font>
    <font>
      <b/>
      <sz val="12"/>
      <name val="Arial"/>
      <family val="2"/>
    </font>
    <font>
      <b/>
      <sz val="8"/>
      <name val="Arial"/>
      <family val="2"/>
    </font>
    <font>
      <sz val="10"/>
      <name val="Arial"/>
      <family val="2"/>
    </font>
    <font>
      <b/>
      <sz val="6"/>
      <name val="Arial"/>
      <family val="2"/>
    </font>
    <font>
      <b/>
      <sz val="20"/>
      <name val="Arial"/>
      <family val="2"/>
    </font>
    <font>
      <b/>
      <sz val="11"/>
      <name val="Arial"/>
      <family val="2"/>
    </font>
    <font>
      <sz val="11"/>
      <name val="Calibri"/>
      <family val="2"/>
      <scheme val="minor"/>
    </font>
    <font>
      <b/>
      <sz val="14"/>
      <name val="Arial"/>
      <family val="2"/>
    </font>
    <font>
      <b/>
      <sz val="8"/>
      <color rgb="FFFF0000"/>
      <name val="Arial"/>
      <family val="2"/>
    </font>
    <font>
      <sz val="8"/>
      <color rgb="FFFF0000"/>
      <name val="Arial"/>
      <family val="2"/>
    </font>
    <font>
      <sz val="10"/>
      <color rgb="FFFF0000"/>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6" tint="0.79998168889431442"/>
        <bgColor indexed="64"/>
      </patternFill>
    </fill>
  </fills>
  <borders count="67">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style="double">
        <color auto="1"/>
      </bottom>
      <diagonal/>
    </border>
    <border>
      <left/>
      <right style="thin">
        <color indexed="64"/>
      </right>
      <top style="thin">
        <color auto="1"/>
      </top>
      <bottom style="double">
        <color auto="1"/>
      </bottom>
      <diagonal/>
    </border>
    <border>
      <left style="medium">
        <color indexed="64"/>
      </left>
      <right/>
      <top style="thin">
        <color indexed="64"/>
      </top>
      <bottom style="double">
        <color indexed="64"/>
      </bottom>
      <diagonal/>
    </border>
    <border>
      <left/>
      <right style="thin">
        <color auto="1"/>
      </right>
      <top style="double">
        <color auto="1"/>
      </top>
      <bottom style="medium">
        <color auto="1"/>
      </bottom>
      <diagonal/>
    </border>
    <border>
      <left style="thin">
        <color auto="1"/>
      </left>
      <right/>
      <top style="double">
        <color auto="1"/>
      </top>
      <bottom style="medium">
        <color auto="1"/>
      </bottom>
      <diagonal/>
    </border>
    <border>
      <left/>
      <right style="double">
        <color indexed="64"/>
      </right>
      <top style="medium">
        <color indexed="64"/>
      </top>
      <bottom style="medium">
        <color indexed="64"/>
      </bottom>
      <diagonal/>
    </border>
    <border>
      <left/>
      <right style="double">
        <color indexed="64"/>
      </right>
      <top style="medium">
        <color indexed="64"/>
      </top>
      <bottom style="double">
        <color indexed="64"/>
      </bottom>
      <diagonal/>
    </border>
    <border>
      <left style="thin">
        <color indexed="64"/>
      </left>
      <right style="medium">
        <color indexed="64"/>
      </right>
      <top/>
      <bottom style="thin">
        <color indexed="64"/>
      </bottom>
      <diagonal/>
    </border>
    <border>
      <left/>
      <right/>
      <top style="medium">
        <color auto="1"/>
      </top>
      <bottom style="thin">
        <color auto="1"/>
      </bottom>
      <diagonal/>
    </border>
    <border>
      <left/>
      <right/>
      <top style="thin">
        <color indexed="64"/>
      </top>
      <bottom style="double">
        <color indexed="64"/>
      </bottom>
      <diagonal/>
    </border>
    <border>
      <left/>
      <right/>
      <top style="double">
        <color indexed="64"/>
      </top>
      <bottom style="medium">
        <color indexed="64"/>
      </bottom>
      <diagonal/>
    </border>
    <border>
      <left style="thin">
        <color auto="1"/>
      </left>
      <right/>
      <top style="medium">
        <color auto="1"/>
      </top>
      <bottom style="thin">
        <color auto="1"/>
      </bottom>
      <diagonal/>
    </border>
    <border>
      <left style="double">
        <color indexed="64"/>
      </left>
      <right/>
      <top style="double">
        <color indexed="64"/>
      </top>
      <bottom style="medium">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double">
        <color auto="1"/>
      </top>
      <bottom style="medium">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double">
        <color indexed="64"/>
      </left>
      <right/>
      <top style="medium">
        <color indexed="64"/>
      </top>
      <bottom style="double">
        <color indexed="64"/>
      </bottom>
      <diagonal/>
    </border>
    <border>
      <left/>
      <right style="double">
        <color indexed="64"/>
      </right>
      <top style="double">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s>
  <cellStyleXfs count="10">
    <xf numFmtId="0" fontId="0" fillId="0" borderId="0"/>
    <xf numFmtId="44" fontId="4" fillId="0" borderId="0" applyFont="0" applyFill="0" applyBorder="0" applyAlignment="0" applyProtection="0"/>
    <xf numFmtId="44" fontId="11" fillId="0" borderId="0" applyFont="0" applyFill="0" applyBorder="0" applyAlignment="0" applyProtection="0"/>
    <xf numFmtId="0" fontId="7" fillId="0" borderId="0" applyNumberFormat="0" applyFill="0" applyBorder="0" applyAlignment="0" applyProtection="0">
      <alignment vertical="top"/>
      <protection locked="0"/>
    </xf>
    <xf numFmtId="0" fontId="8" fillId="0" borderId="0">
      <alignment vertical="center"/>
    </xf>
    <xf numFmtId="43" fontId="16" fillId="0" borderId="0" applyFont="0" applyFill="0" applyBorder="0" applyAlignment="0" applyProtection="0"/>
    <xf numFmtId="0" fontId="4" fillId="0" borderId="0"/>
    <xf numFmtId="0" fontId="3" fillId="0" borderId="0"/>
    <xf numFmtId="0" fontId="2" fillId="0" borderId="0"/>
    <xf numFmtId="0" fontId="1" fillId="0" borderId="0"/>
  </cellStyleXfs>
  <cellXfs count="301">
    <xf numFmtId="0" fontId="0" fillId="0" borderId="0" xfId="0"/>
    <xf numFmtId="0" fontId="6"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7" fillId="0" borderId="4" xfId="3" quotePrefix="1" applyNumberFormat="1" applyBorder="1" applyAlignment="1" applyProtection="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164" fontId="10" fillId="0" borderId="17" xfId="0" applyNumberFormat="1" applyFont="1" applyBorder="1" applyAlignment="1">
      <alignment horizontal="center" vertical="center"/>
    </xf>
    <xf numFmtId="164" fontId="10" fillId="0" borderId="20" xfId="0" applyNumberFormat="1" applyFont="1" applyBorder="1" applyAlignment="1">
      <alignment horizontal="center" vertical="center"/>
    </xf>
    <xf numFmtId="0" fontId="9" fillId="0" borderId="15" xfId="0" applyFont="1" applyBorder="1" applyAlignment="1" applyProtection="1">
      <alignment horizontal="center"/>
      <protection locked="0"/>
    </xf>
    <xf numFmtId="0" fontId="6" fillId="2" borderId="0" xfId="0" applyFont="1" applyFill="1" applyAlignment="1" applyProtection="1">
      <alignment horizontal="right" vertical="center"/>
      <protection locked="0"/>
    </xf>
    <xf numFmtId="0" fontId="4" fillId="0" borderId="0" xfId="0" applyFont="1"/>
    <xf numFmtId="0" fontId="4" fillId="2" borderId="0" xfId="0" applyFont="1" applyFill="1" applyAlignment="1" applyProtection="1">
      <alignment vertical="center"/>
      <protection locked="0"/>
    </xf>
    <xf numFmtId="0" fontId="6" fillId="0" borderId="0" xfId="0" applyFont="1" applyAlignment="1">
      <alignment vertical="center" wrapText="1"/>
    </xf>
    <xf numFmtId="0" fontId="19" fillId="0" borderId="0" xfId="9" applyFont="1" applyAlignment="1">
      <alignment vertical="top" wrapText="1"/>
    </xf>
    <xf numFmtId="0" fontId="9" fillId="0" borderId="0" xfId="9" applyFont="1" applyAlignment="1">
      <alignment vertical="top"/>
    </xf>
    <xf numFmtId="0" fontId="4" fillId="0" borderId="0" xfId="9" applyFont="1" applyAlignment="1" applyProtection="1">
      <alignment vertical="top"/>
      <protection locked="0"/>
    </xf>
    <xf numFmtId="0" fontId="20" fillId="0" borderId="0" xfId="9" applyFont="1" applyAlignment="1">
      <alignment vertical="top"/>
    </xf>
    <xf numFmtId="0" fontId="21" fillId="4" borderId="0" xfId="9" applyFont="1" applyFill="1" applyAlignment="1">
      <alignment horizontal="left" vertical="center" wrapText="1"/>
    </xf>
    <xf numFmtId="0" fontId="21" fillId="4" borderId="0" xfId="9" applyFont="1" applyFill="1" applyAlignment="1">
      <alignment horizontal="left" vertical="center"/>
    </xf>
    <xf numFmtId="0" fontId="21" fillId="4" borderId="0" xfId="9" applyFont="1" applyFill="1" applyAlignment="1">
      <alignment horizontal="left" wrapText="1"/>
    </xf>
    <xf numFmtId="0" fontId="4" fillId="0" borderId="0" xfId="9" applyFont="1" applyAlignment="1" applyProtection="1">
      <alignment vertical="center"/>
      <protection locked="0"/>
    </xf>
    <xf numFmtId="0" fontId="20" fillId="0" borderId="0" xfId="9" applyFont="1"/>
    <xf numFmtId="0" fontId="19" fillId="0" borderId="0" xfId="9" applyFont="1" applyAlignment="1">
      <alignment horizontal="left" vertical="top" wrapText="1"/>
    </xf>
    <xf numFmtId="0" fontId="19" fillId="0" borderId="0" xfId="9" applyFont="1" applyAlignment="1">
      <alignment horizontal="left" vertical="top"/>
    </xf>
    <xf numFmtId="0" fontId="9" fillId="0" borderId="0" xfId="9" applyFont="1" applyAlignment="1">
      <alignment vertical="top" wrapText="1"/>
    </xf>
    <xf numFmtId="0" fontId="19" fillId="0" borderId="0" xfId="9" applyFont="1" applyAlignment="1">
      <alignment vertical="top"/>
    </xf>
    <xf numFmtId="14" fontId="19" fillId="0" borderId="0" xfId="9" applyNumberFormat="1" applyFont="1" applyAlignment="1">
      <alignment horizontal="left" vertical="top" wrapText="1"/>
    </xf>
    <xf numFmtId="0" fontId="4"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6"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6" fillId="0" borderId="0" xfId="0" applyFont="1" applyAlignment="1">
      <alignment vertical="center"/>
    </xf>
    <xf numFmtId="14" fontId="4" fillId="0" borderId="0" xfId="0" applyNumberFormat="1" applyFont="1" applyAlignment="1">
      <alignment horizontal="center" vertical="center"/>
    </xf>
    <xf numFmtId="0" fontId="4" fillId="0" borderId="0" xfId="0" applyFont="1" applyAlignment="1">
      <alignment vertical="center"/>
    </xf>
    <xf numFmtId="167" fontId="4" fillId="0" borderId="0" xfId="0" applyNumberFormat="1" applyFont="1" applyAlignment="1" applyProtection="1">
      <alignment vertical="center"/>
      <protection locked="0"/>
    </xf>
    <xf numFmtId="0" fontId="4" fillId="0" borderId="0" xfId="0" applyFont="1" applyAlignment="1" applyProtection="1">
      <alignment horizontal="right" vertical="center"/>
      <protection locked="0"/>
    </xf>
    <xf numFmtId="164" fontId="4" fillId="0" borderId="0" xfId="0" applyNumberFormat="1" applyFont="1" applyAlignment="1" applyProtection="1">
      <alignment vertical="center"/>
      <protection locked="0"/>
    </xf>
    <xf numFmtId="14" fontId="4" fillId="0" borderId="0" xfId="0" applyNumberFormat="1" applyFont="1" applyAlignment="1" applyProtection="1">
      <alignment horizontal="center" vertical="center"/>
      <protection locked="0"/>
    </xf>
    <xf numFmtId="0" fontId="6" fillId="0" borderId="13" xfId="0" applyFont="1" applyBorder="1" applyAlignment="1" applyProtection="1">
      <alignment horizontal="center"/>
      <protection locked="0"/>
    </xf>
    <xf numFmtId="0" fontId="9" fillId="0" borderId="15" xfId="4" applyFont="1" applyBorder="1" applyAlignment="1" applyProtection="1">
      <alignment horizontal="center"/>
      <protection locked="0"/>
    </xf>
    <xf numFmtId="1" fontId="5" fillId="0" borderId="10" xfId="0" applyNumberFormat="1" applyFont="1" applyBorder="1" applyAlignment="1" applyProtection="1">
      <alignment horizontal="center" vertical="center"/>
      <protection locked="0"/>
    </xf>
    <xf numFmtId="14" fontId="5" fillId="0" borderId="10" xfId="0" applyNumberFormat="1" applyFont="1" applyBorder="1" applyAlignment="1" applyProtection="1">
      <alignment horizontal="center" vertical="center"/>
      <protection locked="0"/>
    </xf>
    <xf numFmtId="43" fontId="5" fillId="0" borderId="10" xfId="5" applyFont="1" applyBorder="1" applyAlignment="1" applyProtection="1">
      <alignment horizontal="center" vertical="center"/>
      <protection locked="0"/>
    </xf>
    <xf numFmtId="44" fontId="5" fillId="0" borderId="10" xfId="1" applyFont="1" applyFill="1" applyBorder="1" applyAlignment="1" applyProtection="1">
      <alignment vertical="center"/>
      <protection locked="0"/>
    </xf>
    <xf numFmtId="165" fontId="5" fillId="0" borderId="0" xfId="0" applyNumberFormat="1" applyFont="1" applyAlignment="1">
      <alignment vertical="center"/>
    </xf>
    <xf numFmtId="0" fontId="6" fillId="2" borderId="0" xfId="0" applyFont="1" applyFill="1" applyAlignment="1" applyProtection="1">
      <alignment horizontal="center" vertical="center"/>
      <protection locked="0"/>
    </xf>
    <xf numFmtId="0" fontId="15" fillId="3" borderId="16" xfId="0" applyFont="1" applyFill="1" applyBorder="1" applyAlignment="1">
      <alignment vertical="center"/>
    </xf>
    <xf numFmtId="0" fontId="15" fillId="3" borderId="10" xfId="0" applyFont="1" applyFill="1" applyBorder="1" applyAlignment="1">
      <alignment vertical="center"/>
    </xf>
    <xf numFmtId="14" fontId="5" fillId="3" borderId="10" xfId="0" applyNumberFormat="1" applyFont="1" applyFill="1" applyBorder="1" applyAlignment="1">
      <alignment horizontal="center" vertical="center"/>
    </xf>
    <xf numFmtId="43" fontId="5" fillId="3" borderId="22" xfId="5" applyFont="1" applyFill="1" applyBorder="1" applyAlignment="1" applyProtection="1">
      <alignment vertical="center"/>
    </xf>
    <xf numFmtId="43" fontId="4" fillId="3" borderId="22" xfId="5" applyFont="1" applyFill="1" applyBorder="1" applyAlignment="1" applyProtection="1">
      <alignment vertical="center"/>
    </xf>
    <xf numFmtId="0" fontId="15" fillId="0" borderId="22" xfId="0" applyFont="1" applyBorder="1" applyAlignment="1">
      <alignment vertical="center"/>
    </xf>
    <xf numFmtId="43" fontId="5" fillId="0" borderId="10" xfId="5" applyFont="1" applyBorder="1" applyAlignment="1" applyProtection="1">
      <alignment horizontal="center" vertical="center"/>
    </xf>
    <xf numFmtId="44" fontId="5" fillId="0" borderId="10" xfId="1" applyFont="1" applyFill="1" applyBorder="1" applyAlignment="1" applyProtection="1">
      <alignment vertical="center"/>
    </xf>
    <xf numFmtId="0" fontId="15" fillId="0" borderId="0" xfId="0" applyFont="1" applyAlignment="1">
      <alignment vertical="center"/>
    </xf>
    <xf numFmtId="14" fontId="5" fillId="0" borderId="0" xfId="0" applyNumberFormat="1" applyFont="1" applyAlignment="1">
      <alignment horizontal="center" vertical="center"/>
    </xf>
    <xf numFmtId="0" fontId="12" fillId="0" borderId="0" xfId="0" applyFont="1" applyAlignment="1">
      <alignment horizontal="center" vertical="center"/>
    </xf>
    <xf numFmtId="0" fontId="5" fillId="0" borderId="0" xfId="0" applyFont="1" applyAlignment="1">
      <alignment vertical="center"/>
    </xf>
    <xf numFmtId="0" fontId="4" fillId="2" borderId="19" xfId="0" applyFont="1" applyFill="1" applyBorder="1" applyAlignment="1">
      <alignment horizontal="center" vertical="center"/>
    </xf>
    <xf numFmtId="0" fontId="4" fillId="2" borderId="17" xfId="0" applyFont="1" applyFill="1" applyBorder="1" applyAlignment="1">
      <alignment horizontal="center" vertical="center"/>
    </xf>
    <xf numFmtId="0" fontId="6" fillId="0" borderId="13" xfId="0" applyFont="1" applyBorder="1" applyAlignment="1">
      <alignment vertical="center"/>
    </xf>
    <xf numFmtId="0" fontId="6" fillId="0" borderId="0" xfId="0" applyFont="1" applyAlignment="1">
      <alignment horizontal="right" vertical="top"/>
    </xf>
    <xf numFmtId="0" fontId="4" fillId="0" borderId="0" xfId="0" applyFont="1" applyAlignment="1">
      <alignment vertical="top"/>
    </xf>
    <xf numFmtId="0" fontId="4" fillId="0" borderId="0" xfId="0" applyFont="1" applyAlignment="1">
      <alignment horizontal="right" vertical="top" wrapText="1"/>
    </xf>
    <xf numFmtId="0" fontId="4" fillId="0" borderId="0" xfId="0" applyFont="1" applyAlignment="1">
      <alignment horizontal="right" vertical="top"/>
    </xf>
    <xf numFmtId="0" fontId="4" fillId="0" borderId="0" xfId="0" applyFont="1" applyAlignment="1" applyProtection="1">
      <alignment vertical="top"/>
      <protection locked="0"/>
    </xf>
    <xf numFmtId="0" fontId="15" fillId="0" borderId="0" xfId="0" applyFont="1" applyAlignment="1">
      <alignment vertical="center" wrapText="1"/>
    </xf>
    <xf numFmtId="14" fontId="15" fillId="5" borderId="17" xfId="0" applyNumberFormat="1" applyFont="1" applyFill="1" applyBorder="1" applyAlignment="1">
      <alignment horizontal="center" vertical="center" textRotation="90" wrapText="1"/>
    </xf>
    <xf numFmtId="14" fontId="5" fillId="5" borderId="17" xfId="0" applyNumberFormat="1" applyFont="1" applyFill="1" applyBorder="1" applyAlignment="1">
      <alignment horizontal="center" vertical="center"/>
    </xf>
    <xf numFmtId="44" fontId="15" fillId="5" borderId="17" xfId="1" applyFont="1" applyFill="1" applyBorder="1" applyAlignment="1" applyProtection="1">
      <alignment vertical="center" wrapText="1"/>
    </xf>
    <xf numFmtId="42" fontId="5" fillId="5" borderId="17" xfId="1" applyNumberFormat="1" applyFont="1" applyFill="1" applyBorder="1" applyAlignment="1" applyProtection="1">
      <alignment horizontal="center" vertical="center" wrapText="1"/>
    </xf>
    <xf numFmtId="8" fontId="15" fillId="5" borderId="17" xfId="1" applyNumberFormat="1" applyFont="1" applyFill="1" applyBorder="1" applyAlignment="1" applyProtection="1">
      <alignment horizontal="center" vertical="center" wrapText="1"/>
    </xf>
    <xf numFmtId="42" fontId="15" fillId="5" borderId="17" xfId="1" applyNumberFormat="1" applyFont="1" applyFill="1" applyBorder="1" applyAlignment="1" applyProtection="1">
      <alignment horizontal="center" vertical="center" wrapText="1"/>
    </xf>
    <xf numFmtId="44" fontId="15" fillId="5" borderId="17" xfId="1" applyFont="1" applyFill="1" applyBorder="1" applyAlignment="1" applyProtection="1">
      <alignment horizontal="center" vertical="center" wrapText="1"/>
    </xf>
    <xf numFmtId="42" fontId="15" fillId="5" borderId="19" xfId="1" applyNumberFormat="1" applyFont="1" applyFill="1" applyBorder="1" applyAlignment="1" applyProtection="1">
      <alignment horizontal="center" vertical="center" wrapText="1"/>
    </xf>
    <xf numFmtId="8" fontId="15" fillId="5" borderId="19" xfId="1" applyNumberFormat="1" applyFont="1" applyFill="1" applyBorder="1" applyAlignment="1" applyProtection="1">
      <alignment horizontal="center" vertical="center" wrapText="1"/>
    </xf>
    <xf numFmtId="44" fontId="5" fillId="5" borderId="10" xfId="1" applyFont="1" applyFill="1" applyBorder="1" applyAlignment="1" applyProtection="1">
      <alignment vertical="center"/>
    </xf>
    <xf numFmtId="0" fontId="5" fillId="5" borderId="22" xfId="0" applyFont="1" applyFill="1" applyBorder="1" applyAlignment="1">
      <alignment vertical="center"/>
    </xf>
    <xf numFmtId="0" fontId="5" fillId="5" borderId="24" xfId="0" applyFont="1" applyFill="1" applyBorder="1" applyAlignment="1">
      <alignment vertical="center"/>
    </xf>
    <xf numFmtId="44" fontId="5" fillId="5" borderId="23" xfId="1" applyFont="1" applyFill="1" applyBorder="1" applyAlignment="1" applyProtection="1">
      <alignment vertical="center"/>
    </xf>
    <xf numFmtId="0" fontId="4" fillId="5" borderId="22" xfId="0" applyFont="1" applyFill="1" applyBorder="1" applyAlignment="1">
      <alignment vertical="center"/>
    </xf>
    <xf numFmtId="165" fontId="5" fillId="5" borderId="11" xfId="0" applyNumberFormat="1" applyFont="1" applyFill="1" applyBorder="1" applyAlignment="1">
      <alignment vertical="center"/>
    </xf>
    <xf numFmtId="42" fontId="5" fillId="5" borderId="11" xfId="0" applyNumberFormat="1" applyFont="1" applyFill="1" applyBorder="1" applyAlignment="1">
      <alignment vertical="center"/>
    </xf>
    <xf numFmtId="165" fontId="15" fillId="5" borderId="11" xfId="0" applyNumberFormat="1" applyFont="1" applyFill="1" applyBorder="1" applyAlignment="1">
      <alignment vertical="center"/>
    </xf>
    <xf numFmtId="165" fontId="12" fillId="5" borderId="47" xfId="0" applyNumberFormat="1" applyFont="1" applyFill="1" applyBorder="1" applyAlignment="1">
      <alignment vertical="center"/>
    </xf>
    <xf numFmtId="165" fontId="12" fillId="5" borderId="11" xfId="0" applyNumberFormat="1" applyFont="1" applyFill="1" applyBorder="1" applyAlignment="1">
      <alignment vertical="center"/>
    </xf>
    <xf numFmtId="0" fontId="6" fillId="5" borderId="57" xfId="0" applyFont="1" applyFill="1" applyBorder="1" applyAlignment="1">
      <alignment vertical="top"/>
    </xf>
    <xf numFmtId="0" fontId="6" fillId="5" borderId="35" xfId="0" applyFont="1" applyFill="1" applyBorder="1" applyAlignment="1">
      <alignment vertical="top"/>
    </xf>
    <xf numFmtId="0" fontId="6" fillId="5" borderId="36" xfId="0" applyFont="1" applyFill="1" applyBorder="1" applyAlignment="1">
      <alignment vertical="top"/>
    </xf>
    <xf numFmtId="0" fontId="6" fillId="5" borderId="58" xfId="0" applyFont="1" applyFill="1" applyBorder="1" applyAlignment="1">
      <alignment vertical="top"/>
    </xf>
    <xf numFmtId="0" fontId="6" fillId="5" borderId="0" xfId="0" applyFont="1" applyFill="1" applyAlignment="1">
      <alignment vertical="top"/>
    </xf>
    <xf numFmtId="0" fontId="6" fillId="5" borderId="13" xfId="0" applyFont="1" applyFill="1" applyBorder="1" applyAlignment="1">
      <alignment vertical="top"/>
    </xf>
    <xf numFmtId="0" fontId="6" fillId="5" borderId="58" xfId="0" applyFont="1" applyFill="1" applyBorder="1" applyAlignment="1">
      <alignment horizontal="center" vertical="center"/>
    </xf>
    <xf numFmtId="0" fontId="5" fillId="5" borderId="18" xfId="0" applyFont="1" applyFill="1" applyBorder="1" applyAlignment="1">
      <alignment horizontal="left" vertical="center"/>
    </xf>
    <xf numFmtId="1" fontId="5" fillId="5" borderId="18" xfId="0" applyNumberFormat="1" applyFont="1" applyFill="1" applyBorder="1" applyAlignment="1">
      <alignment horizontal="center" vertical="center"/>
    </xf>
    <xf numFmtId="0" fontId="5" fillId="5" borderId="18" xfId="0" applyFont="1" applyFill="1" applyBorder="1" applyAlignment="1">
      <alignment vertical="center"/>
    </xf>
    <xf numFmtId="1" fontId="4" fillId="5" borderId="37" xfId="0" applyNumberFormat="1" applyFont="1" applyFill="1" applyBorder="1" applyAlignment="1">
      <alignment horizontal="center" vertical="center"/>
    </xf>
    <xf numFmtId="0" fontId="6" fillId="5" borderId="58" xfId="0" applyFont="1" applyFill="1" applyBorder="1" applyAlignment="1">
      <alignment vertical="center"/>
    </xf>
    <xf numFmtId="1" fontId="6" fillId="5" borderId="0" xfId="0" applyNumberFormat="1" applyFont="1" applyFill="1" applyAlignment="1">
      <alignment horizontal="center" vertical="center"/>
    </xf>
    <xf numFmtId="0" fontId="6" fillId="5" borderId="0" xfId="0" applyFont="1" applyFill="1" applyAlignment="1">
      <alignment vertical="center"/>
    </xf>
    <xf numFmtId="1" fontId="4" fillId="5" borderId="0" xfId="0" applyNumberFormat="1" applyFont="1" applyFill="1" applyAlignment="1">
      <alignment horizontal="center" vertical="center"/>
    </xf>
    <xf numFmtId="0" fontId="4" fillId="5" borderId="0" xfId="0" applyFont="1" applyFill="1" applyAlignment="1">
      <alignment vertical="center"/>
    </xf>
    <xf numFmtId="1" fontId="4" fillId="5" borderId="13" xfId="0" applyNumberFormat="1" applyFont="1" applyFill="1" applyBorder="1" applyAlignment="1">
      <alignment horizontal="center" vertical="center"/>
    </xf>
    <xf numFmtId="0" fontId="6" fillId="5" borderId="59" xfId="0" applyFont="1" applyFill="1" applyBorder="1" applyAlignment="1">
      <alignment horizontal="center" vertical="center"/>
    </xf>
    <xf numFmtId="0" fontId="5" fillId="5" borderId="38" xfId="0" applyFont="1" applyFill="1" applyBorder="1" applyAlignment="1">
      <alignment horizontal="left" vertical="center"/>
    </xf>
    <xf numFmtId="0" fontId="5" fillId="5" borderId="38" xfId="0" applyFont="1" applyFill="1" applyBorder="1" applyAlignment="1">
      <alignment vertical="center"/>
    </xf>
    <xf numFmtId="1" fontId="4" fillId="5" borderId="39" xfId="0" applyNumberFormat="1" applyFont="1" applyFill="1" applyBorder="1" applyAlignment="1">
      <alignment horizontal="center" vertical="center"/>
    </xf>
    <xf numFmtId="164" fontId="10" fillId="5" borderId="21" xfId="0" applyNumberFormat="1" applyFont="1" applyFill="1" applyBorder="1" applyAlignment="1">
      <alignment horizontal="center" vertical="center"/>
    </xf>
    <xf numFmtId="0" fontId="6" fillId="5" borderId="55" xfId="0" applyFont="1" applyFill="1" applyBorder="1" applyAlignment="1">
      <alignment horizontal="center" vertical="center" wrapText="1"/>
    </xf>
    <xf numFmtId="0" fontId="19" fillId="5" borderId="0" xfId="9" applyFont="1" applyFill="1" applyAlignment="1">
      <alignment horizontal="left" vertical="top" wrapText="1"/>
    </xf>
    <xf numFmtId="14" fontId="19" fillId="5" borderId="0" xfId="9" applyNumberFormat="1" applyFont="1" applyFill="1" applyAlignment="1">
      <alignment horizontal="left" vertical="top" wrapText="1"/>
    </xf>
    <xf numFmtId="0" fontId="19" fillId="5" borderId="0" xfId="9" applyFont="1" applyFill="1" applyAlignment="1">
      <alignment vertical="top" wrapText="1"/>
    </xf>
    <xf numFmtId="8" fontId="4" fillId="0" borderId="11" xfId="0" applyNumberFormat="1" applyFont="1" applyBorder="1" applyAlignment="1">
      <alignment vertical="center"/>
    </xf>
    <xf numFmtId="8" fontId="4" fillId="5" borderId="56" xfId="0" applyNumberFormat="1" applyFont="1" applyFill="1" applyBorder="1" applyAlignment="1">
      <alignment vertical="center"/>
    </xf>
    <xf numFmtId="0" fontId="14" fillId="0" borderId="13" xfId="0" applyFont="1" applyBorder="1" applyAlignment="1">
      <alignment vertical="center"/>
    </xf>
    <xf numFmtId="0" fontId="4" fillId="0" borderId="0" xfId="0" applyFont="1" applyAlignment="1" applyProtection="1">
      <alignment vertical="top" wrapText="1"/>
      <protection locked="0"/>
    </xf>
    <xf numFmtId="0" fontId="6" fillId="5" borderId="17" xfId="0" applyFont="1" applyFill="1" applyBorder="1" applyAlignment="1">
      <alignment horizontal="center" vertical="center"/>
    </xf>
    <xf numFmtId="0" fontId="14" fillId="0" borderId="0" xfId="0" applyFont="1" applyAlignment="1">
      <alignment vertical="center"/>
    </xf>
    <xf numFmtId="0" fontId="4" fillId="0" borderId="31" xfId="0" applyFont="1" applyBorder="1" applyAlignment="1" applyProtection="1">
      <alignment vertical="top" wrapText="1"/>
      <protection locked="0"/>
    </xf>
    <xf numFmtId="0" fontId="4" fillId="0" borderId="31" xfId="0" applyFont="1" applyBorder="1" applyAlignment="1" applyProtection="1">
      <alignment vertical="center"/>
      <protection locked="0"/>
    </xf>
    <xf numFmtId="0" fontId="4" fillId="0" borderId="0" xfId="0" applyFont="1" applyAlignment="1">
      <alignment horizontal="left" vertical="center" wrapText="1"/>
    </xf>
    <xf numFmtId="0" fontId="4" fillId="0" borderId="0" xfId="0" applyFont="1" applyAlignment="1">
      <alignment horizontal="center" vertical="center"/>
    </xf>
    <xf numFmtId="0" fontId="6" fillId="0" borderId="0" xfId="0" applyFont="1" applyAlignment="1">
      <alignment horizontal="right" vertical="center"/>
    </xf>
    <xf numFmtId="0" fontId="6" fillId="5" borderId="19" xfId="0" applyFont="1" applyFill="1" applyBorder="1" applyAlignment="1">
      <alignment horizontal="center" vertical="center"/>
    </xf>
    <xf numFmtId="0" fontId="15" fillId="5" borderId="17" xfId="0" applyFont="1" applyFill="1" applyBorder="1" applyAlignment="1">
      <alignment horizontal="center" vertical="center" textRotation="90" wrapText="1"/>
    </xf>
    <xf numFmtId="0" fontId="15" fillId="5" borderId="19" xfId="0" applyFont="1" applyFill="1" applyBorder="1" applyAlignment="1">
      <alignment horizontal="center" vertical="center" textRotation="90" wrapText="1"/>
    </xf>
    <xf numFmtId="0" fontId="14" fillId="0" borderId="0" xfId="0" applyFont="1" applyAlignment="1">
      <alignment horizontal="center" vertical="center"/>
    </xf>
    <xf numFmtId="0" fontId="6" fillId="0" borderId="0" xfId="0" applyFont="1" applyAlignment="1" applyProtection="1">
      <alignment horizontal="center" vertical="center"/>
      <protection locked="0"/>
    </xf>
    <xf numFmtId="0" fontId="12" fillId="0" borderId="17" xfId="0" applyFont="1" applyBorder="1" applyAlignment="1">
      <alignment horizontal="center" vertical="center"/>
    </xf>
    <xf numFmtId="0" fontId="12" fillId="0" borderId="58" xfId="0" applyFont="1" applyBorder="1" applyAlignment="1">
      <alignment vertical="center"/>
    </xf>
    <xf numFmtId="0" fontId="15" fillId="0" borderId="58" xfId="0" applyFont="1" applyBorder="1" applyAlignment="1">
      <alignment vertical="center" wrapText="1"/>
    </xf>
    <xf numFmtId="8" fontId="22" fillId="5" borderId="17" xfId="1" applyNumberFormat="1" applyFont="1" applyFill="1" applyBorder="1" applyAlignment="1" applyProtection="1">
      <alignment horizontal="center" vertical="center" wrapText="1"/>
    </xf>
    <xf numFmtId="0" fontId="4" fillId="0" borderId="0" xfId="0" applyFont="1" applyAlignment="1">
      <alignment vertical="top" wrapText="1"/>
    </xf>
    <xf numFmtId="0" fontId="14" fillId="0" borderId="58" xfId="0" applyFont="1" applyBorder="1" applyAlignment="1">
      <alignment vertical="center"/>
    </xf>
    <xf numFmtId="165" fontId="5" fillId="5" borderId="47" xfId="0" applyNumberFormat="1" applyFont="1" applyFill="1" applyBorder="1" applyAlignment="1">
      <alignment vertical="center"/>
    </xf>
    <xf numFmtId="0" fontId="4" fillId="5" borderId="17" xfId="0" applyFont="1" applyFill="1" applyBorder="1" applyAlignment="1">
      <alignment vertical="center"/>
    </xf>
    <xf numFmtId="0" fontId="24" fillId="0" borderId="31" xfId="0" applyFont="1" applyBorder="1" applyAlignment="1" applyProtection="1">
      <alignment vertical="center"/>
      <protection locked="0"/>
    </xf>
    <xf numFmtId="41" fontId="23" fillId="5" borderId="17" xfId="0" applyNumberFormat="1" applyFont="1" applyFill="1" applyBorder="1" applyAlignment="1">
      <alignment horizontal="center" vertical="center" wrapText="1"/>
    </xf>
    <xf numFmtId="0" fontId="22" fillId="5" borderId="17" xfId="0" applyFont="1" applyFill="1" applyBorder="1" applyAlignment="1">
      <alignment horizontal="center" vertical="center" wrapText="1"/>
    </xf>
    <xf numFmtId="0" fontId="4" fillId="0" borderId="28" xfId="0" applyFont="1" applyBorder="1" applyAlignment="1" applyProtection="1">
      <alignment vertical="top" wrapText="1"/>
      <protection locked="0"/>
    </xf>
    <xf numFmtId="0" fontId="19" fillId="0" borderId="0" xfId="9" applyFont="1" applyAlignment="1">
      <alignment horizontal="left" vertical="center" wrapText="1"/>
    </xf>
    <xf numFmtId="0" fontId="9" fillId="0" borderId="0" xfId="9" applyFont="1" applyAlignment="1">
      <alignment horizontal="left" vertical="center" wrapText="1"/>
    </xf>
    <xf numFmtId="0" fontId="19" fillId="5" borderId="0" xfId="9" applyFont="1" applyFill="1" applyAlignment="1">
      <alignment horizontal="left" vertical="top" wrapText="1" indent="3"/>
    </xf>
    <xf numFmtId="44" fontId="5" fillId="5" borderId="10" xfId="1" applyFont="1" applyFill="1" applyBorder="1" applyAlignment="1" applyProtection="1">
      <alignment vertical="center"/>
      <protection locked="0"/>
    </xf>
    <xf numFmtId="0" fontId="15" fillId="5" borderId="17" xfId="0" applyFont="1" applyFill="1" applyBorder="1" applyAlignment="1">
      <alignment horizontal="center" vertical="center" wrapText="1"/>
    </xf>
    <xf numFmtId="166" fontId="6" fillId="5" borderId="44" xfId="0" applyNumberFormat="1" applyFont="1" applyFill="1" applyBorder="1" applyAlignment="1">
      <alignment horizontal="center" vertical="center"/>
    </xf>
    <xf numFmtId="166" fontId="6" fillId="5" borderId="50" xfId="0" applyNumberFormat="1" applyFont="1" applyFill="1" applyBorder="1" applyAlignment="1">
      <alignment horizontal="center" vertical="center"/>
    </xf>
    <xf numFmtId="166" fontId="6" fillId="5" borderId="43" xfId="0" applyNumberFormat="1" applyFont="1" applyFill="1" applyBorder="1" applyAlignment="1">
      <alignment horizontal="center" vertical="center"/>
    </xf>
    <xf numFmtId="0" fontId="9" fillId="0" borderId="0" xfId="9" applyFont="1" applyAlignment="1">
      <alignment horizontal="left" vertical="top" wrapText="1"/>
    </xf>
    <xf numFmtId="41" fontId="5" fillId="5" borderId="17" xfId="0" applyNumberFormat="1" applyFont="1" applyFill="1" applyBorder="1" applyAlignment="1">
      <alignment horizontal="center" vertical="center" wrapText="1"/>
    </xf>
    <xf numFmtId="0" fontId="4" fillId="0" borderId="0" xfId="6"/>
    <xf numFmtId="0" fontId="4" fillId="0" borderId="0" xfId="6" applyAlignment="1">
      <alignment vertical="top"/>
    </xf>
    <xf numFmtId="0" fontId="4" fillId="0" borderId="0" xfId="6" applyAlignment="1">
      <alignment horizontal="left" wrapText="1"/>
    </xf>
    <xf numFmtId="0" fontId="4" fillId="0" borderId="0" xfId="6" applyAlignment="1">
      <alignment wrapText="1"/>
    </xf>
    <xf numFmtId="14" fontId="6" fillId="0" borderId="12" xfId="0" applyNumberFormat="1" applyFont="1" applyBorder="1" applyAlignment="1" applyProtection="1">
      <alignment vertical="center"/>
      <protection locked="0"/>
    </xf>
    <xf numFmtId="0" fontId="6" fillId="0" borderId="26" xfId="0" applyFont="1" applyBorder="1" applyAlignment="1" applyProtection="1">
      <alignment horizontal="left" vertical="center"/>
      <protection locked="0"/>
    </xf>
    <xf numFmtId="0" fontId="6" fillId="0" borderId="0" xfId="0" applyFont="1" applyAlignment="1">
      <alignment horizontal="right" vertical="center"/>
    </xf>
    <xf numFmtId="17" fontId="6" fillId="2" borderId="12" xfId="1" applyNumberFormat="1" applyFont="1" applyFill="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0" fontId="6" fillId="0" borderId="12" xfId="0" applyFont="1" applyBorder="1" applyAlignment="1" applyProtection="1">
      <alignment horizontal="left" vertical="center"/>
      <protection locked="0"/>
    </xf>
    <xf numFmtId="44" fontId="6" fillId="2" borderId="12" xfId="1" applyFont="1" applyFill="1" applyBorder="1" applyAlignment="1" applyProtection="1">
      <alignment horizontal="center" vertical="center"/>
      <protection locked="0"/>
    </xf>
    <xf numFmtId="167" fontId="4" fillId="0" borderId="26" xfId="0" applyNumberFormat="1" applyFont="1" applyBorder="1" applyAlignment="1" applyProtection="1">
      <alignment horizontal="center" vertical="center"/>
      <protection locked="0"/>
    </xf>
    <xf numFmtId="0" fontId="14" fillId="0" borderId="0" xfId="0" applyFont="1" applyAlignment="1">
      <alignment horizontal="center" vertical="center"/>
    </xf>
    <xf numFmtId="0" fontId="6" fillId="0" borderId="0" xfId="0" applyFont="1" applyAlignment="1" applyProtection="1">
      <alignment horizontal="center" vertical="center"/>
      <protection locked="0"/>
    </xf>
    <xf numFmtId="44" fontId="6" fillId="5" borderId="12" xfId="1" applyFont="1" applyFill="1" applyBorder="1" applyAlignment="1" applyProtection="1">
      <alignment horizontal="center" vertical="center"/>
    </xf>
    <xf numFmtId="0" fontId="4" fillId="0" borderId="12" xfId="0" applyFont="1" applyBorder="1" applyAlignment="1" applyProtection="1">
      <alignment horizontal="center" vertical="center"/>
      <protection locked="0"/>
    </xf>
    <xf numFmtId="14" fontId="6" fillId="0" borderId="26" xfId="0" applyNumberFormat="1" applyFont="1" applyBorder="1" applyAlignment="1" applyProtection="1">
      <alignment horizontal="left" vertical="center"/>
      <protection locked="0"/>
    </xf>
    <xf numFmtId="14" fontId="6" fillId="0" borderId="26" xfId="0" applyNumberFormat="1"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15" fillId="5" borderId="17" xfId="0" applyFont="1" applyFill="1" applyBorder="1" applyAlignment="1">
      <alignment horizontal="center" vertical="center" textRotation="90" wrapText="1"/>
    </xf>
    <xf numFmtId="0" fontId="15" fillId="5" borderId="19" xfId="0" applyFont="1" applyFill="1" applyBorder="1" applyAlignment="1">
      <alignment horizontal="center" vertical="center" textRotation="90" wrapText="1"/>
    </xf>
    <xf numFmtId="0" fontId="15" fillId="5" borderId="27" xfId="0" applyFont="1" applyFill="1" applyBorder="1" applyAlignment="1">
      <alignment horizontal="center" vertical="center" textRotation="90" wrapText="1"/>
    </xf>
    <xf numFmtId="0" fontId="6" fillId="5" borderId="19"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9" fillId="0" borderId="25" xfId="0" applyFont="1" applyBorder="1" applyAlignment="1">
      <alignment horizontal="right" vertical="center"/>
    </xf>
    <xf numFmtId="0" fontId="9" fillId="0" borderId="26" xfId="0" applyFont="1" applyBorder="1" applyAlignment="1">
      <alignment horizontal="right" vertical="center"/>
    </xf>
    <xf numFmtId="0" fontId="9" fillId="0" borderId="14" xfId="0" applyFont="1" applyBorder="1" applyAlignment="1">
      <alignment horizontal="right" vertical="center"/>
    </xf>
    <xf numFmtId="0" fontId="14" fillId="5" borderId="19" xfId="0" applyFont="1" applyFill="1" applyBorder="1" applyAlignment="1">
      <alignment horizontal="center" vertical="center"/>
    </xf>
    <xf numFmtId="0" fontId="14" fillId="5" borderId="28" xfId="0" applyFont="1" applyFill="1" applyBorder="1" applyAlignment="1">
      <alignment horizontal="center" vertical="center"/>
    </xf>
    <xf numFmtId="0" fontId="14" fillId="5" borderId="27" xfId="0" applyFont="1" applyFill="1" applyBorder="1" applyAlignment="1">
      <alignment horizontal="center" vertical="center"/>
    </xf>
    <xf numFmtId="0" fontId="6" fillId="5" borderId="19" xfId="0" applyFont="1" applyFill="1" applyBorder="1" applyAlignment="1">
      <alignment horizontal="center" vertical="center"/>
    </xf>
    <xf numFmtId="0" fontId="6" fillId="5" borderId="27" xfId="0" applyFont="1" applyFill="1" applyBorder="1" applyAlignment="1">
      <alignment horizontal="center" vertical="center"/>
    </xf>
    <xf numFmtId="0" fontId="6" fillId="5" borderId="45" xfId="0" applyFont="1" applyFill="1" applyBorder="1" applyAlignment="1">
      <alignment horizontal="center" vertical="center"/>
    </xf>
    <xf numFmtId="0" fontId="6" fillId="5" borderId="34" xfId="0" applyFont="1" applyFill="1" applyBorder="1" applyAlignment="1">
      <alignment horizontal="center" vertical="center"/>
    </xf>
    <xf numFmtId="0" fontId="14" fillId="0" borderId="31" xfId="0" applyFont="1" applyBorder="1" applyAlignment="1" applyProtection="1">
      <alignment horizontal="center" vertical="center"/>
      <protection locked="0"/>
    </xf>
    <xf numFmtId="164" fontId="4" fillId="2" borderId="19" xfId="0" applyNumberFormat="1" applyFont="1" applyFill="1" applyBorder="1" applyAlignment="1">
      <alignment horizontal="center" vertical="center"/>
    </xf>
    <xf numFmtId="164" fontId="4" fillId="2" borderId="27" xfId="0" applyNumberFormat="1" applyFont="1" applyFill="1" applyBorder="1" applyAlignment="1">
      <alignment horizontal="center" vertical="center"/>
    </xf>
    <xf numFmtId="164" fontId="4" fillId="0" borderId="19" xfId="0" applyNumberFormat="1" applyFont="1" applyBorder="1" applyAlignment="1">
      <alignment horizontal="center" vertical="center"/>
    </xf>
    <xf numFmtId="164" fontId="4" fillId="0" borderId="45" xfId="0" applyNumberFormat="1" applyFont="1" applyBorder="1" applyAlignment="1">
      <alignment horizontal="center" vertical="center"/>
    </xf>
    <xf numFmtId="164" fontId="4" fillId="0" borderId="34" xfId="0" applyNumberFormat="1" applyFont="1" applyBorder="1" applyAlignment="1">
      <alignment horizontal="center" vertical="center"/>
    </xf>
    <xf numFmtId="164" fontId="4" fillId="0" borderId="27" xfId="0" applyNumberFormat="1" applyFont="1" applyBorder="1" applyAlignment="1">
      <alignment horizontal="center" vertical="center"/>
    </xf>
    <xf numFmtId="0" fontId="4" fillId="0" borderId="19" xfId="0" applyFont="1" applyBorder="1" applyAlignment="1">
      <alignment horizontal="center" vertical="center"/>
    </xf>
    <xf numFmtId="0" fontId="4" fillId="0" borderId="27" xfId="0" applyFont="1" applyBorder="1" applyAlignment="1">
      <alignment horizontal="center" vertical="center"/>
    </xf>
    <xf numFmtId="0" fontId="4" fillId="0" borderId="45" xfId="0" applyFont="1" applyBorder="1" applyAlignment="1">
      <alignment horizontal="center" vertical="center"/>
    </xf>
    <xf numFmtId="0" fontId="4" fillId="0" borderId="34" xfId="0" applyFont="1" applyBorder="1" applyAlignment="1">
      <alignment horizontal="center" vertical="center"/>
    </xf>
    <xf numFmtId="0" fontId="6" fillId="5" borderId="66" xfId="0" applyFont="1" applyFill="1" applyBorder="1" applyAlignment="1">
      <alignment horizontal="center" vertical="center" wrapText="1"/>
    </xf>
    <xf numFmtId="0" fontId="6" fillId="5" borderId="65" xfId="0" applyFont="1" applyFill="1" applyBorder="1" applyAlignment="1">
      <alignment horizontal="center" vertical="center" wrapText="1"/>
    </xf>
    <xf numFmtId="0" fontId="6" fillId="5" borderId="64"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4" fillId="0" borderId="23"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166" fontId="4" fillId="0" borderId="23" xfId="0" applyNumberFormat="1" applyFont="1" applyBorder="1" applyAlignment="1">
      <alignment horizontal="center" vertical="center"/>
    </xf>
    <xf numFmtId="166" fontId="4" fillId="0" borderId="26" xfId="0" applyNumberFormat="1" applyFont="1" applyBorder="1" applyAlignment="1">
      <alignment horizontal="center" vertical="center"/>
    </xf>
    <xf numFmtId="166" fontId="4" fillId="0" borderId="14" xfId="0" applyNumberFormat="1" applyFont="1" applyBorder="1" applyAlignment="1">
      <alignment horizontal="center" vertical="center"/>
    </xf>
    <xf numFmtId="0" fontId="6" fillId="5" borderId="63" xfId="0" applyFont="1" applyFill="1" applyBorder="1" applyAlignment="1">
      <alignment horizontal="center" vertical="center" wrapText="1"/>
    </xf>
    <xf numFmtId="0" fontId="4" fillId="0" borderId="40" xfId="0" applyFont="1" applyBorder="1" applyAlignment="1" applyProtection="1">
      <alignment horizontal="center" vertical="center"/>
      <protection locked="0"/>
    </xf>
    <xf numFmtId="0" fontId="4" fillId="0" borderId="41" xfId="0" applyFont="1" applyBorder="1" applyAlignment="1" applyProtection="1">
      <alignment horizontal="center" vertical="center"/>
      <protection locked="0"/>
    </xf>
    <xf numFmtId="166" fontId="4" fillId="0" borderId="40" xfId="0" applyNumberFormat="1" applyFont="1" applyBorder="1" applyAlignment="1">
      <alignment horizontal="center" vertical="center"/>
    </xf>
    <xf numFmtId="166" fontId="4" fillId="0" borderId="49" xfId="0" applyNumberFormat="1" applyFont="1" applyBorder="1" applyAlignment="1">
      <alignment horizontal="center" vertical="center"/>
    </xf>
    <xf numFmtId="166" fontId="4" fillId="0" borderId="41" xfId="0" applyNumberFormat="1" applyFont="1" applyBorder="1" applyAlignment="1">
      <alignment horizontal="center" vertical="center"/>
    </xf>
    <xf numFmtId="164" fontId="4" fillId="2" borderId="29" xfId="0" applyNumberFormat="1" applyFont="1" applyFill="1" applyBorder="1" applyAlignment="1">
      <alignment horizontal="center" vertical="center"/>
    </xf>
    <xf numFmtId="164" fontId="4" fillId="2" borderId="30" xfId="0" applyNumberFormat="1" applyFont="1" applyFill="1" applyBorder="1" applyAlignment="1">
      <alignment horizontal="center" vertical="center"/>
    </xf>
    <xf numFmtId="164" fontId="4" fillId="0" borderId="29" xfId="0" applyNumberFormat="1" applyFont="1" applyBorder="1" applyAlignment="1">
      <alignment horizontal="center" vertical="center"/>
    </xf>
    <xf numFmtId="164" fontId="4" fillId="0" borderId="46" xfId="0" applyNumberFormat="1"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46" xfId="0" applyFont="1" applyBorder="1" applyAlignment="1">
      <alignment horizontal="center" vertical="center"/>
    </xf>
    <xf numFmtId="0" fontId="4" fillId="0" borderId="60" xfId="0" applyFont="1" applyBorder="1" applyAlignment="1">
      <alignment horizontal="center" vertical="center"/>
    </xf>
    <xf numFmtId="0" fontId="6" fillId="5" borderId="32" xfId="0" applyFont="1" applyFill="1" applyBorder="1" applyAlignment="1">
      <alignment horizontal="center" vertical="center" wrapText="1"/>
    </xf>
    <xf numFmtId="0" fontId="6" fillId="5" borderId="50" xfId="0" applyFont="1" applyFill="1" applyBorder="1" applyAlignment="1">
      <alignment horizontal="center" vertical="center" wrapText="1"/>
    </xf>
    <xf numFmtId="0" fontId="6" fillId="5" borderId="43" xfId="0" applyFont="1" applyFill="1" applyBorder="1" applyAlignment="1">
      <alignment horizontal="center" vertical="center" wrapText="1"/>
    </xf>
    <xf numFmtId="0" fontId="6" fillId="5" borderId="44" xfId="0" applyFont="1" applyFill="1" applyBorder="1" applyAlignment="1">
      <alignment horizontal="center" vertical="center"/>
    </xf>
    <xf numFmtId="0" fontId="6" fillId="5" borderId="43" xfId="0" applyFont="1" applyFill="1" applyBorder="1" applyAlignment="1">
      <alignment horizontal="center" vertical="center"/>
    </xf>
    <xf numFmtId="0" fontId="6" fillId="5" borderId="42" xfId="0" applyFont="1" applyFill="1" applyBorder="1" applyAlignment="1">
      <alignment horizontal="center" vertical="center" wrapText="1"/>
    </xf>
    <xf numFmtId="0" fontId="6" fillId="5" borderId="49" xfId="0" applyFont="1" applyFill="1" applyBorder="1" applyAlignment="1">
      <alignment horizontal="center" vertical="center" wrapText="1"/>
    </xf>
    <xf numFmtId="0" fontId="6" fillId="5" borderId="41" xfId="0" applyFont="1" applyFill="1" applyBorder="1" applyAlignment="1">
      <alignment horizontal="center" vertical="center" wrapText="1"/>
    </xf>
    <xf numFmtId="0" fontId="4" fillId="0" borderId="0" xfId="0" applyFont="1" applyAlignment="1">
      <alignment horizontal="left" vertical="center" wrapText="1"/>
    </xf>
    <xf numFmtId="164" fontId="6" fillId="5" borderId="32" xfId="0" applyNumberFormat="1" applyFont="1" applyFill="1" applyBorder="1" applyAlignment="1">
      <alignment horizontal="center" vertical="center"/>
    </xf>
    <xf numFmtId="164" fontId="6" fillId="5" borderId="33" xfId="0" applyNumberFormat="1" applyFont="1" applyFill="1" applyBorder="1" applyAlignment="1">
      <alignment horizontal="center" vertical="center"/>
    </xf>
    <xf numFmtId="164" fontId="6" fillId="5" borderId="59" xfId="0" applyNumberFormat="1" applyFont="1" applyFill="1" applyBorder="1" applyAlignment="1">
      <alignment horizontal="center" vertical="center"/>
    </xf>
    <xf numFmtId="164" fontId="6" fillId="5" borderId="62" xfId="0" applyNumberFormat="1" applyFont="1" applyFill="1" applyBorder="1" applyAlignment="1">
      <alignment horizontal="center" vertical="center"/>
    </xf>
    <xf numFmtId="164" fontId="6" fillId="5" borderId="61" xfId="0" applyNumberFormat="1" applyFont="1" applyFill="1" applyBorder="1" applyAlignment="1">
      <alignment horizontal="center" vertical="center"/>
    </xf>
    <xf numFmtId="164" fontId="6" fillId="5" borderId="34" xfId="0" applyNumberFormat="1" applyFont="1" applyFill="1" applyBorder="1" applyAlignment="1">
      <alignment horizontal="center" vertical="center"/>
    </xf>
    <xf numFmtId="164" fontId="6" fillId="5" borderId="27" xfId="0" applyNumberFormat="1" applyFont="1" applyFill="1" applyBorder="1" applyAlignment="1">
      <alignment horizontal="center" vertical="center"/>
    </xf>
    <xf numFmtId="0" fontId="6" fillId="5" borderId="32" xfId="0" applyFont="1" applyFill="1" applyBorder="1" applyAlignment="1">
      <alignment horizontal="center" vertical="center"/>
    </xf>
    <xf numFmtId="0" fontId="6" fillId="5" borderId="33" xfId="0" applyFont="1" applyFill="1" applyBorder="1" applyAlignment="1">
      <alignment horizontal="center" vertical="center"/>
    </xf>
    <xf numFmtId="0" fontId="6" fillId="5" borderId="61" xfId="0" applyFont="1" applyFill="1" applyBorder="1" applyAlignment="1">
      <alignment horizontal="center" vertical="center"/>
    </xf>
    <xf numFmtId="0" fontId="6" fillId="5" borderId="52" xfId="0" applyFont="1" applyFill="1" applyBorder="1" applyAlignment="1">
      <alignment horizontal="center" vertical="center"/>
    </xf>
    <xf numFmtId="0" fontId="4" fillId="0" borderId="28" xfId="0" applyFont="1" applyBorder="1" applyAlignment="1">
      <alignment horizontal="left" vertical="top" wrapText="1"/>
    </xf>
    <xf numFmtId="0" fontId="4" fillId="0" borderId="28" xfId="0" applyFont="1" applyBorder="1" applyAlignment="1" applyProtection="1">
      <alignment horizontal="left" vertical="top" wrapText="1"/>
      <protection locked="0"/>
    </xf>
    <xf numFmtId="0" fontId="15" fillId="5" borderId="17" xfId="0" applyFont="1" applyFill="1" applyBorder="1" applyAlignment="1">
      <alignment horizontal="center" vertical="center" wrapText="1"/>
    </xf>
    <xf numFmtId="0" fontId="6" fillId="0" borderId="17" xfId="0" applyFont="1" applyBorder="1" applyAlignment="1">
      <alignment horizontal="center" vertical="center" wrapText="1"/>
    </xf>
    <xf numFmtId="0" fontId="12" fillId="0" borderId="17" xfId="0" applyFont="1" applyBorder="1" applyAlignment="1">
      <alignment horizontal="center" vertical="center"/>
    </xf>
    <xf numFmtId="0" fontId="15" fillId="5" borderId="19"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18" fillId="0" borderId="0" xfId="6" applyFont="1" applyAlignment="1">
      <alignment horizontal="left" vertical="center" wrapText="1"/>
    </xf>
    <xf numFmtId="0" fontId="4" fillId="0" borderId="0" xfId="6" applyAlignment="1">
      <alignment horizontal="left" vertical="center" wrapText="1"/>
    </xf>
    <xf numFmtId="0" fontId="19" fillId="0" borderId="0" xfId="9" applyFont="1" applyAlignment="1">
      <alignment horizontal="left" vertical="center" wrapText="1"/>
    </xf>
    <xf numFmtId="0" fontId="9" fillId="0" borderId="0" xfId="9" applyFont="1" applyAlignment="1">
      <alignment horizontal="left" vertical="center" wrapText="1"/>
    </xf>
    <xf numFmtId="0" fontId="24" fillId="0" borderId="31" xfId="0" applyFont="1" applyBorder="1" applyAlignment="1" applyProtection="1">
      <alignment horizontal="center" vertical="center"/>
      <protection locked="0"/>
    </xf>
    <xf numFmtId="0" fontId="6" fillId="0" borderId="0" xfId="0" applyFont="1" applyAlignment="1">
      <alignment horizontal="center" vertical="center"/>
    </xf>
    <xf numFmtId="164" fontId="10" fillId="5" borderId="32" xfId="0" applyNumberFormat="1" applyFont="1" applyFill="1" applyBorder="1" applyAlignment="1">
      <alignment horizontal="center" vertical="center"/>
    </xf>
    <xf numFmtId="164" fontId="10" fillId="5" borderId="33" xfId="0" applyNumberFormat="1" applyFont="1" applyFill="1" applyBorder="1" applyAlignment="1">
      <alignment horizontal="center" vertical="center"/>
    </xf>
    <xf numFmtId="164" fontId="10" fillId="5" borderId="50" xfId="0" applyNumberFormat="1" applyFont="1" applyFill="1" applyBorder="1" applyAlignment="1">
      <alignment horizontal="center" vertical="center"/>
    </xf>
    <xf numFmtId="164" fontId="12" fillId="0" borderId="58" xfId="0" applyNumberFormat="1" applyFont="1" applyBorder="1" applyAlignment="1">
      <alignment horizontal="center" vertical="center"/>
    </xf>
    <xf numFmtId="164" fontId="12" fillId="0" borderId="0" xfId="0" applyNumberFormat="1" applyFont="1" applyAlignment="1">
      <alignment horizontal="center" vertical="center"/>
    </xf>
    <xf numFmtId="0" fontId="6" fillId="0" borderId="13" xfId="0" applyFont="1" applyBorder="1" applyAlignment="1">
      <alignment horizontal="center" vertical="center"/>
    </xf>
    <xf numFmtId="164" fontId="10" fillId="2" borderId="29" xfId="0" applyNumberFormat="1" applyFont="1" applyFill="1" applyBorder="1" applyAlignment="1">
      <alignment horizontal="center" vertical="center"/>
    </xf>
    <xf numFmtId="164" fontId="10" fillId="2" borderId="30" xfId="0" applyNumberFormat="1" applyFont="1" applyFill="1" applyBorder="1" applyAlignment="1">
      <alignment horizontal="center" vertical="center"/>
    </xf>
    <xf numFmtId="164" fontId="10" fillId="0" borderId="29" xfId="0" applyNumberFormat="1" applyFont="1" applyBorder="1" applyAlignment="1">
      <alignment horizontal="center" vertical="center"/>
    </xf>
    <xf numFmtId="164" fontId="10" fillId="0" borderId="46" xfId="0" applyNumberFormat="1" applyFont="1" applyBorder="1" applyAlignment="1">
      <alignment horizontal="center" vertical="center"/>
    </xf>
    <xf numFmtId="164" fontId="10" fillId="0" borderId="58" xfId="0" applyNumberFormat="1" applyFont="1" applyBorder="1" applyAlignment="1">
      <alignment horizontal="center" vertical="center"/>
    </xf>
    <xf numFmtId="164" fontId="10" fillId="0" borderId="0" xfId="0" applyNumberFormat="1" applyFont="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166" fontId="6" fillId="5" borderId="44" xfId="0" applyNumberFormat="1" applyFont="1" applyFill="1" applyBorder="1" applyAlignment="1">
      <alignment horizontal="center" vertical="center"/>
    </xf>
    <xf numFmtId="166" fontId="6" fillId="5" borderId="50" xfId="0" applyNumberFormat="1" applyFont="1" applyFill="1" applyBorder="1" applyAlignment="1">
      <alignment horizontal="center" vertical="center"/>
    </xf>
    <xf numFmtId="166" fontId="6" fillId="5" borderId="43" xfId="0" applyNumberFormat="1" applyFont="1" applyFill="1" applyBorder="1" applyAlignment="1">
      <alignment horizontal="center" vertical="center"/>
    </xf>
    <xf numFmtId="164" fontId="10" fillId="0" borderId="34" xfId="0" applyNumberFormat="1" applyFont="1" applyBorder="1" applyAlignment="1">
      <alignment horizontal="center" vertical="center"/>
    </xf>
    <xf numFmtId="164" fontId="10" fillId="0" borderId="28" xfId="0" applyNumberFormat="1" applyFont="1" applyBorder="1" applyAlignment="1">
      <alignment horizontal="center" vertical="center"/>
    </xf>
    <xf numFmtId="164" fontId="10" fillId="2" borderId="19" xfId="0" applyNumberFormat="1" applyFont="1" applyFill="1" applyBorder="1" applyAlignment="1">
      <alignment horizontal="center" vertical="center"/>
    </xf>
    <xf numFmtId="164" fontId="10" fillId="2" borderId="27" xfId="0" applyNumberFormat="1" applyFont="1" applyFill="1" applyBorder="1" applyAlignment="1">
      <alignment horizontal="center" vertical="center"/>
    </xf>
    <xf numFmtId="164" fontId="10" fillId="0" borderId="19" xfId="0" applyNumberFormat="1" applyFont="1" applyBorder="1" applyAlignment="1">
      <alignment horizontal="center" vertical="center"/>
    </xf>
    <xf numFmtId="164" fontId="10" fillId="0" borderId="45" xfId="0" applyNumberFormat="1" applyFont="1" applyBorder="1" applyAlignment="1">
      <alignment horizontal="center" vertical="center"/>
    </xf>
    <xf numFmtId="0" fontId="6" fillId="5" borderId="28" xfId="0" applyFont="1" applyFill="1" applyBorder="1" applyAlignment="1">
      <alignment horizontal="center" vertical="center"/>
    </xf>
    <xf numFmtId="0" fontId="6" fillId="5" borderId="53" xfId="0" applyFont="1" applyFill="1" applyBorder="1" applyAlignment="1">
      <alignment horizontal="center" vertical="center" wrapText="1"/>
    </xf>
    <xf numFmtId="0" fontId="6" fillId="5" borderId="48" xfId="0" applyFont="1" applyFill="1" applyBorder="1" applyAlignment="1">
      <alignment horizontal="center" vertical="center" wrapText="1"/>
    </xf>
    <xf numFmtId="0" fontId="6" fillId="5" borderId="54" xfId="0" applyFont="1" applyFill="1" applyBorder="1" applyAlignment="1">
      <alignment horizontal="center" vertical="center" wrapText="1"/>
    </xf>
    <xf numFmtId="0" fontId="6" fillId="5" borderId="51" xfId="0" applyFont="1" applyFill="1" applyBorder="1" applyAlignment="1">
      <alignment horizontal="center" vertical="center" wrapText="1"/>
    </xf>
    <xf numFmtId="0" fontId="6" fillId="0" borderId="58" xfId="0" applyFont="1" applyBorder="1" applyAlignment="1">
      <alignment horizontal="center" vertical="center"/>
    </xf>
    <xf numFmtId="0" fontId="22" fillId="5" borderId="19" xfId="0" applyFont="1" applyFill="1" applyBorder="1" applyAlignment="1">
      <alignment horizontal="center" vertical="center" textRotation="90" wrapText="1"/>
    </xf>
    <xf numFmtId="0" fontId="22" fillId="5" borderId="27" xfId="0" applyFont="1" applyFill="1" applyBorder="1" applyAlignment="1">
      <alignment horizontal="center" vertical="center" textRotation="90" wrapText="1"/>
    </xf>
    <xf numFmtId="0" fontId="22" fillId="5" borderId="17" xfId="0" applyFont="1" applyFill="1" applyBorder="1" applyAlignment="1">
      <alignment horizontal="center" vertical="center" textRotation="90" wrapText="1"/>
    </xf>
    <xf numFmtId="164" fontId="12" fillId="5" borderId="34" xfId="0" applyNumberFormat="1" applyFont="1" applyFill="1" applyBorder="1" applyAlignment="1">
      <alignment horizontal="center" vertical="center"/>
    </xf>
    <xf numFmtId="164" fontId="12" fillId="5" borderId="27" xfId="0" applyNumberFormat="1" applyFont="1" applyFill="1" applyBorder="1" applyAlignment="1">
      <alignment horizontal="center" vertical="center"/>
    </xf>
    <xf numFmtId="0" fontId="22" fillId="5" borderId="17" xfId="0" applyFont="1" applyFill="1" applyBorder="1" applyAlignment="1">
      <alignment horizontal="center" vertical="center" wrapText="1"/>
    </xf>
    <xf numFmtId="14" fontId="6" fillId="0" borderId="12" xfId="0" applyNumberFormat="1" applyFont="1" applyBorder="1" applyAlignment="1" applyProtection="1">
      <alignment horizontal="left" vertical="center"/>
      <protection locked="0"/>
    </xf>
  </cellXfs>
  <cellStyles count="10">
    <cellStyle name="Comma" xfId="5" builtinId="3"/>
    <cellStyle name="Currency" xfId="1" builtinId="4"/>
    <cellStyle name="Currency 2" xfId="2" xr:uid="{00000000-0005-0000-0000-000001000000}"/>
    <cellStyle name="Hyperlink" xfId="3" builtinId="8"/>
    <cellStyle name="Normal" xfId="0" builtinId="0"/>
    <cellStyle name="Normal 2" xfId="4" xr:uid="{00000000-0005-0000-0000-000004000000}"/>
    <cellStyle name="Normal 3" xfId="6" xr:uid="{0ED89A68-CA5B-40E8-A1C8-79D62741423A}"/>
    <cellStyle name="Normal 3 2" xfId="7" xr:uid="{8D425D41-F8A5-46B8-8D2D-B35D55F518C6}"/>
    <cellStyle name="Normal 3 3" xfId="8" xr:uid="{32604F66-92B1-44F8-8392-5D6353699748}"/>
    <cellStyle name="Normal 3 4" xfId="9" xr:uid="{DB541EEF-3112-40D5-8F06-ED5024F200FC}"/>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nSpc>
            <a:spcPts val="1200"/>
          </a:lnSpc>
          <a:defRPr sz="11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FFA65-3C56-433E-990B-9C30E642C123}">
  <dimension ref="A1:AF48"/>
  <sheetViews>
    <sheetView view="pageBreakPreview" topLeftCell="A9" zoomScale="85" zoomScaleNormal="118" zoomScaleSheetLayoutView="85" workbookViewId="0">
      <selection activeCell="D3" sqref="D3"/>
    </sheetView>
  </sheetViews>
  <sheetFormatPr defaultColWidth="8.73046875" defaultRowHeight="12.75"/>
  <cols>
    <col min="1" max="1" width="72.19921875" style="164" customWidth="1"/>
    <col min="2" max="2" width="40.796875" style="162" customWidth="1"/>
    <col min="3" max="3" width="60" style="165" customWidth="1"/>
    <col min="4" max="16384" width="8.73046875" style="162"/>
  </cols>
  <sheetData>
    <row r="1" spans="1:32" ht="36.75" customHeight="1">
      <c r="A1" s="259" t="s">
        <v>59</v>
      </c>
      <c r="B1" s="259"/>
      <c r="C1" s="259"/>
    </row>
    <row r="2" spans="1:32" ht="33" customHeight="1">
      <c r="A2" s="260" t="s">
        <v>184</v>
      </c>
      <c r="B2" s="260"/>
      <c r="C2" s="260"/>
    </row>
    <row r="3" spans="1:32" ht="18" customHeight="1">
      <c r="A3" s="29" t="s">
        <v>38</v>
      </c>
      <c r="B3" s="30" t="s">
        <v>39</v>
      </c>
      <c r="C3" s="31" t="s">
        <v>40</v>
      </c>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3"/>
    </row>
    <row r="4" spans="1:32" s="163" customFormat="1" ht="18" customHeight="1">
      <c r="A4" s="34" t="s">
        <v>0</v>
      </c>
      <c r="B4" s="35" t="s">
        <v>41</v>
      </c>
      <c r="C4" s="36" t="s">
        <v>42</v>
      </c>
      <c r="D4" s="26"/>
      <c r="E4" s="26"/>
      <c r="F4" s="26"/>
      <c r="G4" s="26"/>
      <c r="H4" s="26"/>
      <c r="I4" s="26"/>
      <c r="J4" s="26"/>
      <c r="K4" s="26"/>
      <c r="L4" s="26"/>
      <c r="M4" s="26"/>
      <c r="N4" s="27"/>
      <c r="O4" s="27"/>
      <c r="P4" s="27"/>
      <c r="Q4" s="28"/>
      <c r="R4" s="28"/>
      <c r="S4" s="28"/>
      <c r="T4" s="28"/>
      <c r="U4" s="28"/>
      <c r="V4" s="28"/>
      <c r="W4" s="28"/>
      <c r="X4" s="28"/>
      <c r="Y4" s="28"/>
      <c r="Z4" s="28"/>
      <c r="AA4" s="28"/>
      <c r="AB4" s="28"/>
      <c r="AC4" s="28"/>
      <c r="AD4" s="28"/>
      <c r="AE4" s="28"/>
      <c r="AF4" s="28"/>
    </row>
    <row r="5" spans="1:32" s="163" customFormat="1" ht="18" customHeight="1">
      <c r="A5" s="34" t="s">
        <v>1</v>
      </c>
      <c r="B5" s="35" t="s">
        <v>41</v>
      </c>
      <c r="C5" s="36" t="s">
        <v>43</v>
      </c>
      <c r="D5" s="26"/>
      <c r="E5" s="26"/>
      <c r="F5" s="26"/>
      <c r="G5" s="26"/>
      <c r="H5" s="26"/>
      <c r="I5" s="26"/>
      <c r="J5" s="26"/>
      <c r="K5" s="26"/>
      <c r="L5" s="26"/>
      <c r="M5" s="26"/>
      <c r="N5" s="27"/>
      <c r="O5" s="27"/>
      <c r="P5" s="27"/>
      <c r="Q5" s="28"/>
      <c r="R5" s="28"/>
      <c r="S5" s="28"/>
      <c r="T5" s="28"/>
      <c r="U5" s="28"/>
      <c r="V5" s="28"/>
      <c r="W5" s="28"/>
      <c r="X5" s="28"/>
      <c r="Y5" s="28"/>
      <c r="Z5" s="28"/>
      <c r="AA5" s="28"/>
      <c r="AB5" s="28"/>
      <c r="AC5" s="28"/>
      <c r="AD5" s="28"/>
      <c r="AE5" s="28"/>
      <c r="AF5" s="28"/>
    </row>
    <row r="6" spans="1:32" s="163" customFormat="1" ht="18" customHeight="1">
      <c r="A6" s="25" t="s">
        <v>26</v>
      </c>
      <c r="B6" s="35" t="s">
        <v>41</v>
      </c>
      <c r="C6" s="36" t="s">
        <v>71</v>
      </c>
      <c r="D6" s="26"/>
      <c r="E6" s="26"/>
      <c r="F6" s="26"/>
      <c r="G6" s="26"/>
      <c r="H6" s="26"/>
      <c r="I6" s="26"/>
      <c r="J6" s="26"/>
      <c r="K6" s="26"/>
      <c r="L6" s="26"/>
      <c r="M6" s="26"/>
      <c r="N6" s="27"/>
      <c r="O6" s="27"/>
      <c r="P6" s="27"/>
      <c r="Q6" s="28"/>
      <c r="R6" s="28"/>
      <c r="S6" s="28"/>
      <c r="T6" s="28"/>
      <c r="U6" s="28"/>
      <c r="V6" s="28"/>
      <c r="W6" s="28"/>
      <c r="X6" s="28"/>
      <c r="Y6" s="28"/>
      <c r="Z6" s="28"/>
      <c r="AA6" s="28"/>
      <c r="AB6" s="28"/>
      <c r="AC6" s="28"/>
      <c r="AD6" s="28"/>
      <c r="AE6" s="28"/>
      <c r="AF6" s="27"/>
    </row>
    <row r="7" spans="1:32" s="163" customFormat="1" ht="45" customHeight="1">
      <c r="A7" s="25" t="s">
        <v>23</v>
      </c>
      <c r="B7" s="35" t="s">
        <v>41</v>
      </c>
      <c r="C7" s="36" t="s">
        <v>182</v>
      </c>
      <c r="D7" s="26"/>
      <c r="E7" s="26"/>
      <c r="F7" s="26"/>
      <c r="G7" s="26"/>
      <c r="H7" s="26"/>
      <c r="I7" s="26"/>
      <c r="J7" s="26"/>
      <c r="K7" s="26"/>
      <c r="L7" s="26"/>
      <c r="M7" s="26"/>
      <c r="N7" s="28"/>
      <c r="O7" s="28"/>
      <c r="P7" s="28"/>
      <c r="Q7" s="28"/>
      <c r="R7" s="28"/>
      <c r="S7" s="28"/>
      <c r="T7" s="28"/>
      <c r="U7" s="28"/>
      <c r="V7" s="28"/>
      <c r="W7" s="28"/>
      <c r="X7" s="28"/>
      <c r="Y7" s="28"/>
      <c r="Z7" s="28"/>
      <c r="AA7" s="28"/>
      <c r="AB7" s="28"/>
      <c r="AC7" s="28"/>
      <c r="AD7" s="28"/>
      <c r="AE7" s="28"/>
      <c r="AF7" s="28"/>
    </row>
    <row r="8" spans="1:32" s="163" customFormat="1" ht="18" customHeight="1">
      <c r="A8" s="25" t="s">
        <v>46</v>
      </c>
      <c r="B8" s="37" t="s">
        <v>73</v>
      </c>
      <c r="C8" s="36" t="s">
        <v>47</v>
      </c>
      <c r="D8" s="26"/>
      <c r="E8" s="26"/>
      <c r="F8" s="26"/>
      <c r="G8" s="26"/>
      <c r="H8" s="26"/>
      <c r="I8" s="26"/>
      <c r="J8" s="26"/>
      <c r="K8" s="26"/>
      <c r="L8" s="26"/>
      <c r="M8" s="26"/>
      <c r="N8" s="28"/>
      <c r="O8" s="28"/>
      <c r="P8" s="28"/>
      <c r="Q8" s="28"/>
      <c r="R8" s="28"/>
      <c r="S8" s="28"/>
      <c r="T8" s="28"/>
      <c r="U8" s="28"/>
      <c r="V8" s="28"/>
      <c r="W8" s="28"/>
      <c r="X8" s="28"/>
      <c r="Y8" s="28"/>
      <c r="Z8" s="28"/>
      <c r="AA8" s="28"/>
      <c r="AB8" s="28"/>
      <c r="AC8" s="28"/>
      <c r="AD8" s="28"/>
      <c r="AE8" s="28"/>
      <c r="AF8" s="28"/>
    </row>
    <row r="9" spans="1:32" s="163" customFormat="1" ht="18" customHeight="1">
      <c r="A9" s="25" t="s">
        <v>24</v>
      </c>
      <c r="B9" s="35" t="s">
        <v>41</v>
      </c>
      <c r="C9" s="36" t="s">
        <v>45</v>
      </c>
      <c r="D9" s="26"/>
      <c r="E9" s="26"/>
      <c r="F9" s="26"/>
      <c r="G9" s="26"/>
      <c r="H9" s="26"/>
      <c r="I9" s="26"/>
      <c r="J9" s="26"/>
      <c r="K9" s="26"/>
      <c r="L9" s="26"/>
      <c r="M9" s="26"/>
      <c r="N9" s="28"/>
      <c r="O9" s="28"/>
      <c r="P9" s="28"/>
      <c r="Q9" s="28"/>
      <c r="R9" s="28"/>
      <c r="S9" s="28"/>
      <c r="T9" s="28"/>
      <c r="U9" s="28"/>
      <c r="V9" s="28"/>
      <c r="W9" s="28"/>
      <c r="X9" s="28"/>
      <c r="Y9" s="28"/>
      <c r="Z9" s="28"/>
      <c r="AA9" s="28"/>
      <c r="AB9" s="28"/>
      <c r="AC9" s="28"/>
      <c r="AD9" s="28"/>
      <c r="AE9" s="28"/>
      <c r="AF9" s="28"/>
    </row>
    <row r="10" spans="1:32" s="163" customFormat="1" ht="18" customHeight="1">
      <c r="A10" s="25" t="s">
        <v>35</v>
      </c>
      <c r="B10" s="35" t="s">
        <v>41</v>
      </c>
      <c r="C10" s="36" t="s">
        <v>44</v>
      </c>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row>
    <row r="11" spans="1:32" s="163" customFormat="1" ht="30" customHeight="1">
      <c r="A11" s="25" t="s">
        <v>48</v>
      </c>
      <c r="B11" s="37" t="s">
        <v>49</v>
      </c>
      <c r="C11" s="36" t="s">
        <v>50</v>
      </c>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row>
    <row r="12" spans="1:32" s="163" customFormat="1" ht="18" customHeight="1">
      <c r="A12" s="25" t="s">
        <v>61</v>
      </c>
      <c r="B12" s="35" t="s">
        <v>41</v>
      </c>
      <c r="C12" s="36" t="s">
        <v>84</v>
      </c>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row>
    <row r="13" spans="1:32" s="163" customFormat="1" ht="18" customHeight="1">
      <c r="A13" s="25" t="s">
        <v>51</v>
      </c>
      <c r="B13" s="35" t="s">
        <v>41</v>
      </c>
      <c r="C13" s="36" t="s">
        <v>52</v>
      </c>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row>
    <row r="14" spans="1:32" s="163" customFormat="1" ht="18" customHeight="1">
      <c r="A14" s="25"/>
      <c r="B14" s="35"/>
      <c r="C14" s="36"/>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row>
    <row r="15" spans="1:32" s="163" customFormat="1" ht="45" customHeight="1">
      <c r="A15" s="121" t="s">
        <v>53</v>
      </c>
      <c r="B15" s="35" t="s">
        <v>41</v>
      </c>
      <c r="C15" s="160" t="s">
        <v>180</v>
      </c>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row>
    <row r="16" spans="1:32" s="163" customFormat="1" ht="45" customHeight="1">
      <c r="A16" s="121" t="s">
        <v>54</v>
      </c>
      <c r="B16" s="35" t="s">
        <v>41</v>
      </c>
      <c r="C16" s="36" t="s">
        <v>181</v>
      </c>
    </row>
    <row r="17" spans="1:3" s="163" customFormat="1" ht="18" customHeight="1">
      <c r="A17" s="122" t="s">
        <v>66</v>
      </c>
      <c r="B17" s="38" t="s">
        <v>55</v>
      </c>
      <c r="C17" s="36" t="s">
        <v>72</v>
      </c>
    </row>
    <row r="18" spans="1:3" s="163" customFormat="1" ht="18" customHeight="1">
      <c r="A18" s="122" t="s">
        <v>56</v>
      </c>
      <c r="B18" s="38" t="s">
        <v>55</v>
      </c>
      <c r="C18" s="36" t="s">
        <v>140</v>
      </c>
    </row>
    <row r="19" spans="1:3" s="163" customFormat="1" ht="18" customHeight="1">
      <c r="A19" s="123" t="s">
        <v>127</v>
      </c>
      <c r="B19" s="261" t="s">
        <v>178</v>
      </c>
      <c r="C19" s="262" t="s">
        <v>179</v>
      </c>
    </row>
    <row r="20" spans="1:3" s="163" customFormat="1" ht="18" customHeight="1">
      <c r="A20" s="123" t="s">
        <v>74</v>
      </c>
      <c r="B20" s="261"/>
      <c r="C20" s="262"/>
    </row>
    <row r="21" spans="1:3" s="163" customFormat="1" ht="18" customHeight="1">
      <c r="A21" s="123" t="s">
        <v>75</v>
      </c>
      <c r="B21" s="261"/>
      <c r="C21" s="262"/>
    </row>
    <row r="22" spans="1:3" s="163" customFormat="1" ht="30" customHeight="1">
      <c r="A22" s="123" t="s">
        <v>125</v>
      </c>
      <c r="B22" s="261"/>
      <c r="C22" s="262"/>
    </row>
    <row r="23" spans="1:3" s="163" customFormat="1" ht="18" customHeight="1">
      <c r="A23" s="123" t="s">
        <v>76</v>
      </c>
      <c r="B23" s="261"/>
      <c r="C23" s="262"/>
    </row>
    <row r="24" spans="1:3" s="163" customFormat="1" ht="18" customHeight="1">
      <c r="A24" s="123" t="s">
        <v>77</v>
      </c>
      <c r="B24" s="261"/>
      <c r="C24" s="262"/>
    </row>
    <row r="25" spans="1:3" s="163" customFormat="1" ht="18" customHeight="1">
      <c r="A25" s="123" t="s">
        <v>163</v>
      </c>
      <c r="B25" s="261"/>
      <c r="C25" s="262"/>
    </row>
    <row r="26" spans="1:3" s="163" customFormat="1" ht="18" customHeight="1">
      <c r="A26" s="123" t="s">
        <v>164</v>
      </c>
      <c r="B26" s="261"/>
      <c r="C26" s="262"/>
    </row>
    <row r="27" spans="1:3" s="163" customFormat="1" ht="18" customHeight="1">
      <c r="A27" s="123" t="s">
        <v>172</v>
      </c>
      <c r="B27" s="261"/>
      <c r="C27" s="262"/>
    </row>
    <row r="28" spans="1:3" s="163" customFormat="1" ht="18" customHeight="1">
      <c r="A28" s="123" t="s">
        <v>78</v>
      </c>
      <c r="B28" s="261"/>
      <c r="C28" s="262"/>
    </row>
    <row r="29" spans="1:3" s="163" customFormat="1" ht="18" customHeight="1">
      <c r="A29" s="123" t="s">
        <v>89</v>
      </c>
      <c r="B29" s="261"/>
      <c r="C29" s="262"/>
    </row>
    <row r="30" spans="1:3" s="163" customFormat="1" ht="18" customHeight="1">
      <c r="A30" s="123" t="s">
        <v>117</v>
      </c>
      <c r="B30" s="261"/>
      <c r="C30" s="262"/>
    </row>
    <row r="31" spans="1:3" s="163" customFormat="1" ht="18" customHeight="1">
      <c r="A31" s="123" t="s">
        <v>90</v>
      </c>
      <c r="B31" s="261"/>
      <c r="C31" s="262"/>
    </row>
    <row r="32" spans="1:3" s="163" customFormat="1" ht="18" customHeight="1">
      <c r="A32" s="123" t="s">
        <v>126</v>
      </c>
      <c r="B32" s="261"/>
      <c r="C32" s="262"/>
    </row>
    <row r="33" spans="1:3" s="163" customFormat="1" ht="30" customHeight="1">
      <c r="A33" s="123" t="s">
        <v>165</v>
      </c>
      <c r="B33" s="261"/>
      <c r="C33" s="262"/>
    </row>
    <row r="34" spans="1:3" s="163" customFormat="1" ht="30" customHeight="1">
      <c r="A34" s="123" t="s">
        <v>86</v>
      </c>
      <c r="B34" s="261"/>
      <c r="C34" s="262"/>
    </row>
    <row r="35" spans="1:3" s="163" customFormat="1" ht="30" customHeight="1">
      <c r="A35" s="123" t="s">
        <v>114</v>
      </c>
      <c r="B35" s="261"/>
      <c r="C35" s="262"/>
    </row>
    <row r="36" spans="1:3" s="163" customFormat="1" ht="18" customHeight="1">
      <c r="A36" s="123" t="s">
        <v>79</v>
      </c>
      <c r="B36" s="261"/>
      <c r="C36" s="262"/>
    </row>
    <row r="37" spans="1:3" s="163" customFormat="1" ht="18" customHeight="1">
      <c r="A37" s="25"/>
      <c r="B37" s="152"/>
      <c r="C37" s="153"/>
    </row>
    <row r="38" spans="1:3" s="163" customFormat="1" ht="65.2" customHeight="1">
      <c r="A38" s="123" t="s">
        <v>87</v>
      </c>
      <c r="B38" s="261" t="s">
        <v>169</v>
      </c>
      <c r="C38" s="261"/>
    </row>
    <row r="39" spans="1:3" s="163" customFormat="1" ht="65.2" customHeight="1">
      <c r="A39" s="123" t="s">
        <v>115</v>
      </c>
      <c r="B39" s="261"/>
      <c r="C39" s="261"/>
    </row>
    <row r="40" spans="1:3" s="163" customFormat="1" ht="18" customHeight="1">
      <c r="A40" s="123" t="s">
        <v>57</v>
      </c>
      <c r="B40" s="25" t="s">
        <v>41</v>
      </c>
      <c r="C40" s="153" t="s">
        <v>168</v>
      </c>
    </row>
    <row r="41" spans="1:3" s="163" customFormat="1" ht="18" customHeight="1">
      <c r="A41" s="25"/>
      <c r="B41" s="152"/>
      <c r="C41" s="153"/>
    </row>
    <row r="42" spans="1:3" s="163" customFormat="1" ht="30" customHeight="1">
      <c r="A42" s="123" t="s">
        <v>58</v>
      </c>
      <c r="B42" s="37" t="s">
        <v>73</v>
      </c>
      <c r="C42" s="36" t="s">
        <v>118</v>
      </c>
    </row>
    <row r="43" spans="1:3" s="163" customFormat="1" ht="60" customHeight="1">
      <c r="A43" s="123" t="s">
        <v>30</v>
      </c>
      <c r="B43" s="25" t="s">
        <v>80</v>
      </c>
      <c r="C43" s="36" t="s">
        <v>119</v>
      </c>
    </row>
    <row r="44" spans="1:3" s="163" customFormat="1" ht="45" customHeight="1">
      <c r="A44" s="123" t="s">
        <v>31</v>
      </c>
      <c r="B44" s="37" t="s">
        <v>73</v>
      </c>
      <c r="C44" s="36" t="s">
        <v>120</v>
      </c>
    </row>
    <row r="45" spans="1:3" s="163" customFormat="1" ht="18" customHeight="1">
      <c r="A45" s="25"/>
      <c r="B45" s="37"/>
      <c r="C45" s="36"/>
    </row>
    <row r="46" spans="1:3" s="163" customFormat="1" ht="45" customHeight="1">
      <c r="A46" s="123" t="s">
        <v>175</v>
      </c>
      <c r="B46" s="37"/>
      <c r="C46" s="36"/>
    </row>
    <row r="47" spans="1:3" s="163" customFormat="1" ht="27">
      <c r="A47" s="154" t="s">
        <v>166</v>
      </c>
      <c r="B47" s="25" t="s">
        <v>41</v>
      </c>
      <c r="C47" s="36" t="s">
        <v>81</v>
      </c>
    </row>
    <row r="48" spans="1:3" s="163" customFormat="1" ht="45" customHeight="1">
      <c r="A48" s="154" t="s">
        <v>167</v>
      </c>
      <c r="B48" s="25" t="s">
        <v>82</v>
      </c>
      <c r="C48" s="36" t="s">
        <v>83</v>
      </c>
    </row>
  </sheetData>
  <sheetProtection algorithmName="SHA-512" hashValue="bFM+69f8ihagFiyHDQgBx+sGyXo51rT6BYZWPJlL57i8/WRvxIyAq2G0f6LW0Zszy1C14exPjLo4gAU/iMwqUg==" saltValue="f531TzppDo84fJcr5BvQTQ==" spinCount="100000" sheet="1" selectLockedCells="1"/>
  <mergeCells count="5">
    <mergeCell ref="A1:C1"/>
    <mergeCell ref="A2:C2"/>
    <mergeCell ref="B19:B36"/>
    <mergeCell ref="C19:C36"/>
    <mergeCell ref="B38:C39"/>
  </mergeCells>
  <pageMargins left="0.7" right="0.7" top="0.75" bottom="0.75" header="0.3" footer="0.3"/>
  <pageSetup scale="53" orientation="portrait" r:id="rId1"/>
  <headerFooter>
    <oddFooter>&amp;LDVSS_Form04, Rev.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6250-D3C1-4DA8-8DC8-5E6D407453A7}">
  <sheetPr>
    <pageSetUpPr fitToPage="1"/>
  </sheetPr>
  <dimension ref="A1:AV79"/>
  <sheetViews>
    <sheetView showGridLines="0" view="pageBreakPreview" zoomScaleNormal="100" zoomScaleSheetLayoutView="100" zoomScalePageLayoutView="110" workbookViewId="0">
      <selection activeCell="O9" sqref="O9"/>
    </sheetView>
  </sheetViews>
  <sheetFormatPr defaultColWidth="3.46484375" defaultRowHeight="13.15"/>
  <cols>
    <col min="1" max="1" width="6.46484375" style="40" customWidth="1"/>
    <col min="2" max="2" width="16.53125" style="42" customWidth="1"/>
    <col min="3" max="3" width="14.53125" style="42" customWidth="1"/>
    <col min="4" max="4" width="9" style="49" customWidth="1"/>
    <col min="5" max="5" width="12.19921875" style="49" customWidth="1"/>
    <col min="6" max="6" width="6.73046875" style="39" customWidth="1"/>
    <col min="7" max="7" width="11.53125" style="39" customWidth="1"/>
    <col min="8" max="8" width="6.73046875" style="39" customWidth="1"/>
    <col min="9" max="9" width="11.53125" style="39" customWidth="1"/>
    <col min="10" max="10" width="6.73046875" style="39" customWidth="1"/>
    <col min="11" max="11" width="11.53125" style="39" customWidth="1"/>
    <col min="12" max="12" width="6.53125" style="39" customWidth="1"/>
    <col min="13" max="13" width="11.53125" style="39" customWidth="1"/>
    <col min="14" max="14" width="6.53125" style="39" customWidth="1"/>
    <col min="15" max="15" width="11.53125" style="39" customWidth="1"/>
    <col min="16" max="16" width="6.53125" style="39" customWidth="1"/>
    <col min="17" max="17" width="11.53125" style="39" customWidth="1"/>
    <col min="18" max="18" width="6.53125" style="39" customWidth="1"/>
    <col min="19" max="19" width="11.53125" style="39" customWidth="1"/>
    <col min="20" max="20" width="6.53125" style="39" customWidth="1"/>
    <col min="21" max="21" width="13.265625" style="39" customWidth="1"/>
    <col min="22" max="22" width="6.53125" style="39" customWidth="1"/>
    <col min="23" max="23" width="13.265625" style="39" customWidth="1"/>
    <col min="24" max="24" width="6.53125" style="39" customWidth="1"/>
    <col min="25" max="25" width="11.53125" style="39" customWidth="1"/>
    <col min="26" max="26" width="6.53125" style="39" customWidth="1"/>
    <col min="27" max="27" width="11.53125" style="39" customWidth="1"/>
    <col min="28" max="28" width="6.53125" style="39" customWidth="1"/>
    <col min="29" max="29" width="11.53125" style="39" customWidth="1"/>
    <col min="30" max="30" width="6.53125" style="39" customWidth="1"/>
    <col min="31" max="31" width="11.53125" style="39" customWidth="1"/>
    <col min="32" max="32" width="6.53125" style="39" customWidth="1"/>
    <col min="33" max="33" width="11.53125" style="39" customWidth="1"/>
    <col min="34" max="34" width="6.53125" style="39" customWidth="1"/>
    <col min="35" max="35" width="11.53125" style="39" customWidth="1"/>
    <col min="36" max="36" width="6.53125" style="39" customWidth="1"/>
    <col min="37" max="37" width="11.53125" style="39" customWidth="1"/>
    <col min="38" max="38" width="6.53125" style="39" customWidth="1"/>
    <col min="39" max="39" width="12.73046875" style="39" customWidth="1"/>
    <col min="40" max="40" width="6.53125" style="39" customWidth="1"/>
    <col min="41" max="41" width="11.53125" style="39" customWidth="1"/>
    <col min="42" max="42" width="6.53125" style="39" customWidth="1"/>
    <col min="43" max="43" width="11.53125" style="39" customWidth="1"/>
    <col min="44" max="44" width="6.53125" style="39" customWidth="1"/>
    <col min="45" max="45" width="11.53125" style="39" customWidth="1"/>
    <col min="46" max="46" width="13.73046875" style="39" customWidth="1"/>
    <col min="47" max="47" width="17.73046875" style="39" customWidth="1"/>
    <col min="48" max="48" width="16.265625" style="39" customWidth="1"/>
    <col min="49" max="255" width="3.46484375" style="39" customWidth="1"/>
    <col min="256" max="16384" width="3.46484375" style="39"/>
  </cols>
  <sheetData>
    <row r="1" spans="1:48" ht="15">
      <c r="A1" s="174" t="s">
        <v>177</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38"/>
    </row>
    <row r="2" spans="1:48" ht="15">
      <c r="A2" s="174" t="s">
        <v>91</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38"/>
    </row>
    <row r="3" spans="1:48" ht="15">
      <c r="A3" s="174" t="s">
        <v>60</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38"/>
    </row>
    <row r="4" spans="1:48" ht="4.5" customHeight="1">
      <c r="A4" s="175"/>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39"/>
    </row>
    <row r="5" spans="1:48" ht="23.25" customHeight="1">
      <c r="B5" s="41" t="s">
        <v>0</v>
      </c>
      <c r="D5" s="171"/>
      <c r="E5" s="171"/>
      <c r="F5" s="171"/>
      <c r="G5" s="171"/>
      <c r="H5" s="171"/>
      <c r="I5" s="171"/>
      <c r="J5" s="171"/>
      <c r="AU5" s="22"/>
      <c r="AV5" s="22"/>
    </row>
    <row r="6" spans="1:48" ht="23.25" customHeight="1">
      <c r="B6" s="41" t="s">
        <v>1</v>
      </c>
      <c r="D6" s="171"/>
      <c r="E6" s="171"/>
      <c r="F6" s="171"/>
      <c r="G6" s="171"/>
      <c r="H6" s="171"/>
      <c r="I6" s="171"/>
      <c r="J6" s="171"/>
      <c r="K6" s="43"/>
      <c r="S6" s="168" t="s">
        <v>34</v>
      </c>
      <c r="T6" s="168"/>
      <c r="U6" s="168"/>
      <c r="V6" s="176">
        <f>AU67</f>
        <v>0</v>
      </c>
      <c r="W6" s="176"/>
      <c r="X6" s="176"/>
      <c r="Y6" s="176"/>
      <c r="Z6" s="43"/>
      <c r="AB6" s="43"/>
      <c r="AC6" s="43"/>
      <c r="AD6" s="43"/>
      <c r="AE6" s="43"/>
      <c r="AF6" s="43"/>
      <c r="AG6" s="43"/>
      <c r="AH6" s="44"/>
      <c r="AI6" s="43"/>
      <c r="AJ6" s="44"/>
      <c r="AO6" s="134" t="s">
        <v>48</v>
      </c>
      <c r="AP6" s="177"/>
      <c r="AQ6" s="177"/>
      <c r="AR6" s="177"/>
      <c r="AS6" s="177"/>
      <c r="AT6" s="177"/>
      <c r="AU6" s="177"/>
      <c r="AV6" s="22"/>
    </row>
    <row r="7" spans="1:48" ht="23.25" customHeight="1">
      <c r="D7" s="167"/>
      <c r="E7" s="167"/>
      <c r="F7" s="167"/>
      <c r="G7" s="167"/>
      <c r="H7" s="167"/>
      <c r="I7" s="167"/>
      <c r="J7" s="167"/>
      <c r="K7" s="43"/>
      <c r="S7" s="168" t="s">
        <v>24</v>
      </c>
      <c r="T7" s="168"/>
      <c r="U7" s="168"/>
      <c r="V7" s="169"/>
      <c r="W7" s="169"/>
      <c r="X7" s="169"/>
      <c r="Y7" s="169"/>
      <c r="Z7" s="45"/>
      <c r="AA7" s="45"/>
      <c r="AB7" s="45"/>
      <c r="AC7" s="45"/>
      <c r="AD7" s="45"/>
      <c r="AE7" s="45"/>
      <c r="AF7" s="45"/>
      <c r="AG7" s="45"/>
      <c r="AH7" s="45"/>
      <c r="AI7" s="45"/>
      <c r="AJ7" s="45"/>
      <c r="AO7" s="134" t="s">
        <v>61</v>
      </c>
      <c r="AP7" s="170"/>
      <c r="AQ7" s="170"/>
      <c r="AR7" s="170"/>
      <c r="AS7" s="170"/>
      <c r="AT7" s="170"/>
      <c r="AU7" s="170"/>
      <c r="AV7" s="22"/>
    </row>
    <row r="8" spans="1:48" ht="25.5" customHeight="1">
      <c r="B8" s="42" t="s">
        <v>26</v>
      </c>
      <c r="D8" s="171"/>
      <c r="E8" s="171"/>
      <c r="F8" s="171"/>
      <c r="G8" s="171"/>
      <c r="H8" s="171"/>
      <c r="I8" s="171"/>
      <c r="J8" s="171"/>
      <c r="K8" s="43"/>
      <c r="S8" s="168" t="s">
        <v>35</v>
      </c>
      <c r="T8" s="168"/>
      <c r="U8" s="168"/>
      <c r="V8" s="172"/>
      <c r="W8" s="172"/>
      <c r="X8" s="172"/>
      <c r="Y8" s="172"/>
      <c r="Z8" s="43"/>
      <c r="AB8" s="43"/>
      <c r="AC8" s="43"/>
      <c r="AD8" s="43"/>
      <c r="AE8" s="43"/>
      <c r="AF8" s="43"/>
      <c r="AG8" s="43"/>
      <c r="AH8" s="44"/>
      <c r="AI8" s="43"/>
      <c r="AJ8" s="44"/>
      <c r="AO8" s="134" t="s">
        <v>62</v>
      </c>
      <c r="AP8" s="173"/>
      <c r="AQ8" s="173"/>
      <c r="AR8" s="173"/>
      <c r="AS8" s="173"/>
      <c r="AT8" s="173"/>
      <c r="AU8" s="173"/>
      <c r="AV8" s="22"/>
    </row>
    <row r="9" spans="1:48" ht="24" customHeight="1">
      <c r="B9" s="42" t="s">
        <v>23</v>
      </c>
      <c r="D9" s="178"/>
      <c r="E9" s="178"/>
      <c r="F9" s="166" t="s">
        <v>183</v>
      </c>
      <c r="G9" s="166"/>
      <c r="H9" s="166"/>
      <c r="I9" s="179"/>
      <c r="J9" s="179"/>
      <c r="K9" s="45"/>
      <c r="L9" s="45"/>
      <c r="M9" s="45"/>
      <c r="N9" s="45"/>
      <c r="Z9" s="45"/>
      <c r="AA9" s="45"/>
      <c r="AB9" s="45"/>
      <c r="AC9" s="45"/>
      <c r="AD9" s="45"/>
      <c r="AE9" s="45"/>
      <c r="AF9" s="45"/>
      <c r="AG9" s="45"/>
      <c r="AH9" s="45"/>
      <c r="AI9" s="45"/>
      <c r="AJ9" s="45"/>
      <c r="AK9" s="47"/>
      <c r="AU9" s="48"/>
      <c r="AV9" s="48"/>
    </row>
    <row r="10" spans="1:48" ht="14.65" customHeight="1" thickBot="1">
      <c r="T10" s="180"/>
      <c r="U10" s="180"/>
      <c r="V10" s="180"/>
      <c r="W10" s="180"/>
      <c r="AN10" s="131"/>
      <c r="AO10" s="131"/>
      <c r="AP10" s="131"/>
      <c r="AQ10" s="131"/>
    </row>
    <row r="11" spans="1:48" ht="85.15" customHeight="1" thickBot="1">
      <c r="B11" s="136" t="s">
        <v>6</v>
      </c>
      <c r="C11" s="136" t="s">
        <v>54</v>
      </c>
      <c r="D11" s="79" t="s">
        <v>66</v>
      </c>
      <c r="E11" s="79" t="s">
        <v>56</v>
      </c>
      <c r="F11" s="181" t="s">
        <v>121</v>
      </c>
      <c r="G11" s="181"/>
      <c r="H11" s="181" t="s">
        <v>92</v>
      </c>
      <c r="I11" s="181"/>
      <c r="J11" s="181" t="s">
        <v>93</v>
      </c>
      <c r="K11" s="181"/>
      <c r="L11" s="181" t="s">
        <v>122</v>
      </c>
      <c r="M11" s="181"/>
      <c r="N11" s="182" t="s">
        <v>63</v>
      </c>
      <c r="O11" s="183"/>
      <c r="P11" s="181" t="s">
        <v>64</v>
      </c>
      <c r="Q11" s="181"/>
      <c r="R11" s="181" t="s">
        <v>138</v>
      </c>
      <c r="S11" s="181"/>
      <c r="T11" s="181" t="s">
        <v>153</v>
      </c>
      <c r="U11" s="181"/>
      <c r="V11" s="181" t="s">
        <v>171</v>
      </c>
      <c r="W11" s="181"/>
      <c r="X11" s="181" t="s">
        <v>152</v>
      </c>
      <c r="Y11" s="181"/>
      <c r="Z11" s="182" t="s">
        <v>154</v>
      </c>
      <c r="AA11" s="183"/>
      <c r="AB11" s="181" t="s">
        <v>155</v>
      </c>
      <c r="AC11" s="181"/>
      <c r="AD11" s="181" t="s">
        <v>156</v>
      </c>
      <c r="AE11" s="181"/>
      <c r="AF11" s="181" t="s">
        <v>157</v>
      </c>
      <c r="AG11" s="181"/>
      <c r="AH11" s="181" t="s">
        <v>137</v>
      </c>
      <c r="AI11" s="181"/>
      <c r="AJ11" s="181" t="s">
        <v>85</v>
      </c>
      <c r="AK11" s="181"/>
      <c r="AL11" s="181" t="s">
        <v>112</v>
      </c>
      <c r="AM11" s="181"/>
      <c r="AN11" s="181" t="s">
        <v>88</v>
      </c>
      <c r="AO11" s="181"/>
      <c r="AP11" s="181" t="s">
        <v>111</v>
      </c>
      <c r="AQ11" s="181"/>
      <c r="AR11" s="181" t="s">
        <v>158</v>
      </c>
      <c r="AS11" s="181"/>
      <c r="AT11" s="137" t="s">
        <v>94</v>
      </c>
      <c r="AU11" s="136" t="s">
        <v>18</v>
      </c>
      <c r="AV11" s="22"/>
    </row>
    <row r="12" spans="1:48" s="23" customFormat="1" ht="35.65" customHeight="1" thickBot="1">
      <c r="A12" s="21"/>
      <c r="B12" s="184"/>
      <c r="C12" s="185"/>
      <c r="D12" s="80"/>
      <c r="E12" s="80"/>
      <c r="F12" s="161" t="s">
        <v>149</v>
      </c>
      <c r="G12" s="81">
        <v>133</v>
      </c>
      <c r="H12" s="161" t="s">
        <v>149</v>
      </c>
      <c r="I12" s="81">
        <v>97</v>
      </c>
      <c r="J12" s="161" t="s">
        <v>149</v>
      </c>
      <c r="K12" s="81">
        <v>87</v>
      </c>
      <c r="L12" s="82" t="s">
        <v>3</v>
      </c>
      <c r="M12" s="81">
        <v>91</v>
      </c>
      <c r="N12" s="82" t="s">
        <v>3</v>
      </c>
      <c r="O12" s="83">
        <v>120</v>
      </c>
      <c r="P12" s="82" t="s">
        <v>3</v>
      </c>
      <c r="Q12" s="83">
        <v>134</v>
      </c>
      <c r="R12" s="82" t="s">
        <v>3</v>
      </c>
      <c r="S12" s="83">
        <v>150</v>
      </c>
      <c r="T12" s="82" t="s">
        <v>3</v>
      </c>
      <c r="U12" s="83">
        <v>58</v>
      </c>
      <c r="V12" s="82" t="s">
        <v>3</v>
      </c>
      <c r="W12" s="83">
        <v>55</v>
      </c>
      <c r="X12" s="82" t="s">
        <v>3</v>
      </c>
      <c r="Y12" s="83">
        <v>91</v>
      </c>
      <c r="Z12" s="82" t="s">
        <v>3</v>
      </c>
      <c r="AA12" s="83">
        <v>55</v>
      </c>
      <c r="AB12" s="82" t="s">
        <v>3</v>
      </c>
      <c r="AC12" s="83">
        <v>55</v>
      </c>
      <c r="AD12" s="82" t="s">
        <v>3</v>
      </c>
      <c r="AE12" s="83">
        <v>55</v>
      </c>
      <c r="AF12" s="82" t="s">
        <v>3</v>
      </c>
      <c r="AG12" s="83">
        <v>91</v>
      </c>
      <c r="AH12" s="84" t="s">
        <v>3</v>
      </c>
      <c r="AI12" s="83">
        <v>84</v>
      </c>
      <c r="AJ12" s="161" t="s">
        <v>149</v>
      </c>
      <c r="AK12" s="85">
        <v>103</v>
      </c>
      <c r="AL12" s="161" t="s">
        <v>149</v>
      </c>
      <c r="AM12" s="83">
        <v>23</v>
      </c>
      <c r="AN12" s="161" t="s">
        <v>149</v>
      </c>
      <c r="AO12" s="83" t="s">
        <v>141</v>
      </c>
      <c r="AP12" s="161" t="s">
        <v>149</v>
      </c>
      <c r="AQ12" s="83" t="s">
        <v>142</v>
      </c>
      <c r="AR12" s="86" t="s">
        <v>3</v>
      </c>
      <c r="AS12" s="87">
        <v>27</v>
      </c>
      <c r="AT12" s="84" t="s">
        <v>4</v>
      </c>
      <c r="AU12" s="147"/>
      <c r="AV12" s="22"/>
    </row>
    <row r="13" spans="1:48" ht="13.9">
      <c r="A13" s="50">
        <v>1</v>
      </c>
      <c r="B13" s="20"/>
      <c r="C13" s="51"/>
      <c r="D13" s="52"/>
      <c r="E13" s="53"/>
      <c r="F13" s="54"/>
      <c r="G13" s="88">
        <f t="shared" ref="G13:G62" si="0">F13*$G$12</f>
        <v>0</v>
      </c>
      <c r="H13" s="54"/>
      <c r="I13" s="88">
        <f t="shared" ref="I13:I62" si="1">H13*$I$12</f>
        <v>0</v>
      </c>
      <c r="J13" s="54"/>
      <c r="K13" s="88">
        <f t="shared" ref="K13:K62" si="2">J13*$K$12</f>
        <v>0</v>
      </c>
      <c r="L13" s="54"/>
      <c r="M13" s="88">
        <f>L13*$M$12</f>
        <v>0</v>
      </c>
      <c r="N13" s="54"/>
      <c r="O13" s="88">
        <f t="shared" ref="O13:O62" si="3">N13*$O$12</f>
        <v>0</v>
      </c>
      <c r="P13" s="54"/>
      <c r="Q13" s="88">
        <f>P13*$Q$12</f>
        <v>0</v>
      </c>
      <c r="R13" s="54"/>
      <c r="S13" s="88">
        <f>R13*$S$12</f>
        <v>0</v>
      </c>
      <c r="T13" s="54"/>
      <c r="U13" s="88">
        <f>T13*$U$12</f>
        <v>0</v>
      </c>
      <c r="V13" s="54"/>
      <c r="W13" s="88">
        <f>V13*$W$12</f>
        <v>0</v>
      </c>
      <c r="X13" s="54"/>
      <c r="Y13" s="88">
        <f>X13*$Y$12</f>
        <v>0</v>
      </c>
      <c r="Z13" s="54"/>
      <c r="AA13" s="88">
        <f>Z13*$AA$12</f>
        <v>0</v>
      </c>
      <c r="AB13" s="54"/>
      <c r="AC13" s="88">
        <f>AB13*$AC$12</f>
        <v>0</v>
      </c>
      <c r="AD13" s="54"/>
      <c r="AE13" s="88">
        <f>AD13*$AE$12</f>
        <v>0</v>
      </c>
      <c r="AF13" s="54"/>
      <c r="AG13" s="88">
        <f>AF13*$AG$12</f>
        <v>0</v>
      </c>
      <c r="AH13" s="54"/>
      <c r="AI13" s="88">
        <f>AH13*$AI$12</f>
        <v>0</v>
      </c>
      <c r="AJ13" s="54"/>
      <c r="AK13" s="88">
        <f>AJ13*$AK$12</f>
        <v>0</v>
      </c>
      <c r="AL13" s="54"/>
      <c r="AM13" s="88">
        <f t="shared" ref="AM13:AM62" si="4">AL13*$AM$12</f>
        <v>0</v>
      </c>
      <c r="AN13" s="54"/>
      <c r="AO13" s="155"/>
      <c r="AP13" s="54"/>
      <c r="AQ13" s="155"/>
      <c r="AR13" s="54"/>
      <c r="AS13" s="88">
        <f>AR13*$AS$12</f>
        <v>0</v>
      </c>
      <c r="AT13" s="55"/>
      <c r="AU13" s="146">
        <f>SUM(G13,I13,K13,M13,O13,Q13,S13,U13,W13,Y13,AA13,AE13,AK13,AM13,AS13,AT13,AO13,AQ13,AI13)+AC13+AG13</f>
        <v>0</v>
      </c>
      <c r="AV13" s="56"/>
    </row>
    <row r="14" spans="1:48" ht="13.9">
      <c r="A14" s="50">
        <v>2</v>
      </c>
      <c r="B14" s="20"/>
      <c r="C14" s="51"/>
      <c r="D14" s="52"/>
      <c r="E14" s="53"/>
      <c r="F14" s="54"/>
      <c r="G14" s="88">
        <f t="shared" si="0"/>
        <v>0</v>
      </c>
      <c r="H14" s="54"/>
      <c r="I14" s="88">
        <f t="shared" si="1"/>
        <v>0</v>
      </c>
      <c r="J14" s="54"/>
      <c r="K14" s="88">
        <f t="shared" si="2"/>
        <v>0</v>
      </c>
      <c r="L14" s="54"/>
      <c r="M14" s="88">
        <f t="shared" ref="M14:M62" si="5">L14*$M$12</f>
        <v>0</v>
      </c>
      <c r="N14" s="54"/>
      <c r="O14" s="88">
        <f t="shared" si="3"/>
        <v>0</v>
      </c>
      <c r="P14" s="54"/>
      <c r="Q14" s="88">
        <f t="shared" ref="Q14:Q62" si="6">P14*$Q$12</f>
        <v>0</v>
      </c>
      <c r="R14" s="54"/>
      <c r="S14" s="88">
        <f t="shared" ref="S14:S62" si="7">R14*$S$12</f>
        <v>0</v>
      </c>
      <c r="T14" s="54"/>
      <c r="U14" s="88">
        <f t="shared" ref="U14:U62" si="8">T14*$U$12</f>
        <v>0</v>
      </c>
      <c r="V14" s="54"/>
      <c r="W14" s="88">
        <f t="shared" ref="W14:W62" si="9">V14*$W$12</f>
        <v>0</v>
      </c>
      <c r="X14" s="54"/>
      <c r="Y14" s="88">
        <f t="shared" ref="Y14:Y62" si="10">X14*$Y$12</f>
        <v>0</v>
      </c>
      <c r="Z14" s="54"/>
      <c r="AA14" s="88">
        <f t="shared" ref="AA14:AA62" si="11">Z14*$AA$12</f>
        <v>0</v>
      </c>
      <c r="AB14" s="54"/>
      <c r="AC14" s="88">
        <f t="shared" ref="AC14:AC62" si="12">AB14*$AC$12</f>
        <v>0</v>
      </c>
      <c r="AD14" s="54"/>
      <c r="AE14" s="88">
        <f t="shared" ref="AE14:AE62" si="13">AD14*$AE$12</f>
        <v>0</v>
      </c>
      <c r="AF14" s="54"/>
      <c r="AG14" s="88">
        <f t="shared" ref="AG14:AG62" si="14">AF14*$AG$12</f>
        <v>0</v>
      </c>
      <c r="AH14" s="54"/>
      <c r="AI14" s="88">
        <f t="shared" ref="AI14:AI62" si="15">AH14*$AI$12</f>
        <v>0</v>
      </c>
      <c r="AJ14" s="54"/>
      <c r="AK14" s="88">
        <f>AJ14*$AK$12</f>
        <v>0</v>
      </c>
      <c r="AL14" s="54"/>
      <c r="AM14" s="88">
        <f t="shared" si="4"/>
        <v>0</v>
      </c>
      <c r="AN14" s="54"/>
      <c r="AO14" s="155"/>
      <c r="AP14" s="54"/>
      <c r="AQ14" s="155"/>
      <c r="AR14" s="54"/>
      <c r="AS14" s="88">
        <f t="shared" ref="AS14:AS62" si="16">AR14*$AS$12</f>
        <v>0</v>
      </c>
      <c r="AT14" s="55"/>
      <c r="AU14" s="93">
        <f>SUM(G14,I14,K14,M14,O14,Q14,S14,U14,W14,Y14,AA14,AE14,AK14,AM14,AS14,AT14,AO14,AQ14,AI14)+AC14+AG14</f>
        <v>0</v>
      </c>
      <c r="AV14" s="56"/>
    </row>
    <row r="15" spans="1:48" ht="13.9">
      <c r="A15" s="50">
        <v>3</v>
      </c>
      <c r="B15" s="20"/>
      <c r="C15" s="51"/>
      <c r="D15" s="52"/>
      <c r="E15" s="53"/>
      <c r="F15" s="54"/>
      <c r="G15" s="88">
        <f t="shared" si="0"/>
        <v>0</v>
      </c>
      <c r="H15" s="54"/>
      <c r="I15" s="88">
        <f t="shared" si="1"/>
        <v>0</v>
      </c>
      <c r="J15" s="54"/>
      <c r="K15" s="88">
        <f t="shared" si="2"/>
        <v>0</v>
      </c>
      <c r="L15" s="54"/>
      <c r="M15" s="88">
        <f t="shared" si="5"/>
        <v>0</v>
      </c>
      <c r="N15" s="54"/>
      <c r="O15" s="88">
        <f t="shared" si="3"/>
        <v>0</v>
      </c>
      <c r="P15" s="54"/>
      <c r="Q15" s="88">
        <f t="shared" si="6"/>
        <v>0</v>
      </c>
      <c r="R15" s="54"/>
      <c r="S15" s="88">
        <f t="shared" si="7"/>
        <v>0</v>
      </c>
      <c r="T15" s="54"/>
      <c r="U15" s="88">
        <f t="shared" si="8"/>
        <v>0</v>
      </c>
      <c r="V15" s="54"/>
      <c r="W15" s="88">
        <f t="shared" si="9"/>
        <v>0</v>
      </c>
      <c r="X15" s="54"/>
      <c r="Y15" s="88">
        <f t="shared" si="10"/>
        <v>0</v>
      </c>
      <c r="Z15" s="54"/>
      <c r="AA15" s="88">
        <f t="shared" si="11"/>
        <v>0</v>
      </c>
      <c r="AB15" s="54"/>
      <c r="AC15" s="88">
        <f t="shared" si="12"/>
        <v>0</v>
      </c>
      <c r="AD15" s="54"/>
      <c r="AE15" s="88">
        <f t="shared" si="13"/>
        <v>0</v>
      </c>
      <c r="AF15" s="54"/>
      <c r="AG15" s="88">
        <f t="shared" si="14"/>
        <v>0</v>
      </c>
      <c r="AH15" s="54"/>
      <c r="AI15" s="88">
        <f t="shared" si="15"/>
        <v>0</v>
      </c>
      <c r="AJ15" s="54"/>
      <c r="AK15" s="88">
        <f t="shared" ref="AK15:AK62" si="17">AJ15*$AK$12</f>
        <v>0</v>
      </c>
      <c r="AL15" s="54"/>
      <c r="AM15" s="88">
        <f t="shared" si="4"/>
        <v>0</v>
      </c>
      <c r="AN15" s="54"/>
      <c r="AO15" s="155"/>
      <c r="AP15" s="54"/>
      <c r="AQ15" s="155"/>
      <c r="AR15" s="54"/>
      <c r="AS15" s="88">
        <f t="shared" si="16"/>
        <v>0</v>
      </c>
      <c r="AT15" s="55"/>
      <c r="AU15" s="93">
        <f t="shared" ref="AU15:AU62" si="18">SUM(G15,I15,K15,M15,O15,Q15,S15,U15,W15,Y15,AA15,AE15,AK15,AM15,AS15,AT15,AO15,AQ15,AI15)+AC15+AG15</f>
        <v>0</v>
      </c>
      <c r="AV15" s="56"/>
    </row>
    <row r="16" spans="1:48" ht="13.9">
      <c r="A16" s="50">
        <v>4</v>
      </c>
      <c r="B16" s="20"/>
      <c r="C16" s="51"/>
      <c r="D16" s="52"/>
      <c r="E16" s="53"/>
      <c r="F16" s="54"/>
      <c r="G16" s="88">
        <f t="shared" si="0"/>
        <v>0</v>
      </c>
      <c r="H16" s="54"/>
      <c r="I16" s="88">
        <f t="shared" si="1"/>
        <v>0</v>
      </c>
      <c r="J16" s="54"/>
      <c r="K16" s="88">
        <f t="shared" si="2"/>
        <v>0</v>
      </c>
      <c r="L16" s="54"/>
      <c r="M16" s="88">
        <f t="shared" si="5"/>
        <v>0</v>
      </c>
      <c r="N16" s="54"/>
      <c r="O16" s="88">
        <f t="shared" si="3"/>
        <v>0</v>
      </c>
      <c r="P16" s="54"/>
      <c r="Q16" s="88">
        <f t="shared" si="6"/>
        <v>0</v>
      </c>
      <c r="R16" s="54"/>
      <c r="S16" s="88">
        <f t="shared" si="7"/>
        <v>0</v>
      </c>
      <c r="T16" s="54"/>
      <c r="U16" s="88">
        <f t="shared" si="8"/>
        <v>0</v>
      </c>
      <c r="V16" s="54"/>
      <c r="W16" s="88">
        <f t="shared" si="9"/>
        <v>0</v>
      </c>
      <c r="X16" s="54"/>
      <c r="Y16" s="88">
        <f t="shared" si="10"/>
        <v>0</v>
      </c>
      <c r="Z16" s="54"/>
      <c r="AA16" s="88">
        <f t="shared" si="11"/>
        <v>0</v>
      </c>
      <c r="AB16" s="54"/>
      <c r="AC16" s="88">
        <f t="shared" si="12"/>
        <v>0</v>
      </c>
      <c r="AD16" s="54"/>
      <c r="AE16" s="88">
        <f t="shared" si="13"/>
        <v>0</v>
      </c>
      <c r="AF16" s="54"/>
      <c r="AG16" s="88">
        <f t="shared" si="14"/>
        <v>0</v>
      </c>
      <c r="AH16" s="54"/>
      <c r="AI16" s="88">
        <f t="shared" si="15"/>
        <v>0</v>
      </c>
      <c r="AJ16" s="54"/>
      <c r="AK16" s="88">
        <f t="shared" si="17"/>
        <v>0</v>
      </c>
      <c r="AL16" s="54"/>
      <c r="AM16" s="88">
        <f t="shared" si="4"/>
        <v>0</v>
      </c>
      <c r="AN16" s="54"/>
      <c r="AO16" s="155"/>
      <c r="AP16" s="54"/>
      <c r="AQ16" s="155"/>
      <c r="AR16" s="54"/>
      <c r="AS16" s="88">
        <f t="shared" si="16"/>
        <v>0</v>
      </c>
      <c r="AT16" s="55"/>
      <c r="AU16" s="93">
        <f t="shared" si="18"/>
        <v>0</v>
      </c>
      <c r="AV16" s="56"/>
    </row>
    <row r="17" spans="1:48" ht="13.9">
      <c r="A17" s="50">
        <v>5</v>
      </c>
      <c r="B17" s="20"/>
      <c r="C17" s="51"/>
      <c r="D17" s="52"/>
      <c r="E17" s="53"/>
      <c r="F17" s="54"/>
      <c r="G17" s="88">
        <f t="shared" si="0"/>
        <v>0</v>
      </c>
      <c r="H17" s="54"/>
      <c r="I17" s="88">
        <f t="shared" si="1"/>
        <v>0</v>
      </c>
      <c r="J17" s="54"/>
      <c r="K17" s="88">
        <f t="shared" si="2"/>
        <v>0</v>
      </c>
      <c r="L17" s="54"/>
      <c r="M17" s="88">
        <f t="shared" si="5"/>
        <v>0</v>
      </c>
      <c r="N17" s="54"/>
      <c r="O17" s="88">
        <f t="shared" si="3"/>
        <v>0</v>
      </c>
      <c r="P17" s="54"/>
      <c r="Q17" s="88">
        <f t="shared" si="6"/>
        <v>0</v>
      </c>
      <c r="R17" s="54"/>
      <c r="S17" s="88">
        <f t="shared" si="7"/>
        <v>0</v>
      </c>
      <c r="T17" s="54"/>
      <c r="U17" s="88">
        <f t="shared" si="8"/>
        <v>0</v>
      </c>
      <c r="V17" s="54"/>
      <c r="W17" s="88">
        <f t="shared" si="9"/>
        <v>0</v>
      </c>
      <c r="X17" s="54"/>
      <c r="Y17" s="88">
        <f t="shared" si="10"/>
        <v>0</v>
      </c>
      <c r="Z17" s="54"/>
      <c r="AA17" s="88">
        <f t="shared" si="11"/>
        <v>0</v>
      </c>
      <c r="AB17" s="54"/>
      <c r="AC17" s="88">
        <f t="shared" si="12"/>
        <v>0</v>
      </c>
      <c r="AD17" s="54"/>
      <c r="AE17" s="88">
        <f t="shared" si="13"/>
        <v>0</v>
      </c>
      <c r="AF17" s="54"/>
      <c r="AG17" s="88">
        <f>AF17*$AG$12</f>
        <v>0</v>
      </c>
      <c r="AH17" s="54"/>
      <c r="AI17" s="88">
        <f t="shared" si="15"/>
        <v>0</v>
      </c>
      <c r="AJ17" s="54"/>
      <c r="AK17" s="88">
        <f t="shared" si="17"/>
        <v>0</v>
      </c>
      <c r="AL17" s="54"/>
      <c r="AM17" s="88">
        <f t="shared" si="4"/>
        <v>0</v>
      </c>
      <c r="AN17" s="54"/>
      <c r="AO17" s="155"/>
      <c r="AP17" s="54"/>
      <c r="AQ17" s="155"/>
      <c r="AR17" s="54"/>
      <c r="AS17" s="88">
        <f t="shared" si="16"/>
        <v>0</v>
      </c>
      <c r="AT17" s="55"/>
      <c r="AU17" s="93">
        <f t="shared" si="18"/>
        <v>0</v>
      </c>
      <c r="AV17" s="56"/>
    </row>
    <row r="18" spans="1:48" ht="13.9">
      <c r="A18" s="50">
        <v>6</v>
      </c>
      <c r="B18" s="20"/>
      <c r="C18" s="51"/>
      <c r="D18" s="52"/>
      <c r="E18" s="53"/>
      <c r="F18" s="54"/>
      <c r="G18" s="88">
        <f t="shared" si="0"/>
        <v>0</v>
      </c>
      <c r="H18" s="54"/>
      <c r="I18" s="88">
        <f t="shared" si="1"/>
        <v>0</v>
      </c>
      <c r="J18" s="54"/>
      <c r="K18" s="88">
        <f t="shared" si="2"/>
        <v>0</v>
      </c>
      <c r="L18" s="54"/>
      <c r="M18" s="88">
        <f t="shared" si="5"/>
        <v>0</v>
      </c>
      <c r="N18" s="54"/>
      <c r="O18" s="88">
        <f t="shared" si="3"/>
        <v>0</v>
      </c>
      <c r="P18" s="54"/>
      <c r="Q18" s="88">
        <f t="shared" si="6"/>
        <v>0</v>
      </c>
      <c r="R18" s="54"/>
      <c r="S18" s="88">
        <f t="shared" si="7"/>
        <v>0</v>
      </c>
      <c r="T18" s="54"/>
      <c r="U18" s="88">
        <f t="shared" si="8"/>
        <v>0</v>
      </c>
      <c r="V18" s="54"/>
      <c r="W18" s="88">
        <f t="shared" si="9"/>
        <v>0</v>
      </c>
      <c r="X18" s="54"/>
      <c r="Y18" s="88">
        <f t="shared" si="10"/>
        <v>0</v>
      </c>
      <c r="Z18" s="54"/>
      <c r="AA18" s="88">
        <f t="shared" si="11"/>
        <v>0</v>
      </c>
      <c r="AB18" s="54"/>
      <c r="AC18" s="88">
        <f t="shared" si="12"/>
        <v>0</v>
      </c>
      <c r="AD18" s="54"/>
      <c r="AE18" s="88">
        <f t="shared" si="13"/>
        <v>0</v>
      </c>
      <c r="AF18" s="54"/>
      <c r="AG18" s="88">
        <f>AF18*$AG$12</f>
        <v>0</v>
      </c>
      <c r="AH18" s="54"/>
      <c r="AI18" s="88">
        <f t="shared" si="15"/>
        <v>0</v>
      </c>
      <c r="AJ18" s="54"/>
      <c r="AK18" s="88">
        <f t="shared" si="17"/>
        <v>0</v>
      </c>
      <c r="AL18" s="54"/>
      <c r="AM18" s="88">
        <f t="shared" si="4"/>
        <v>0</v>
      </c>
      <c r="AN18" s="54"/>
      <c r="AO18" s="155"/>
      <c r="AP18" s="54"/>
      <c r="AQ18" s="155"/>
      <c r="AR18" s="54"/>
      <c r="AS18" s="88">
        <f t="shared" si="16"/>
        <v>0</v>
      </c>
      <c r="AT18" s="55"/>
      <c r="AU18" s="93">
        <f t="shared" si="18"/>
        <v>0</v>
      </c>
      <c r="AV18" s="56"/>
    </row>
    <row r="19" spans="1:48" ht="13.9">
      <c r="A19" s="50">
        <v>7</v>
      </c>
      <c r="B19" s="20"/>
      <c r="C19" s="51"/>
      <c r="D19" s="52"/>
      <c r="E19" s="53"/>
      <c r="F19" s="54"/>
      <c r="G19" s="88">
        <f t="shared" si="0"/>
        <v>0</v>
      </c>
      <c r="H19" s="54"/>
      <c r="I19" s="88">
        <f t="shared" si="1"/>
        <v>0</v>
      </c>
      <c r="J19" s="54"/>
      <c r="K19" s="88">
        <f t="shared" si="2"/>
        <v>0</v>
      </c>
      <c r="L19" s="54"/>
      <c r="M19" s="88">
        <f t="shared" si="5"/>
        <v>0</v>
      </c>
      <c r="N19" s="54"/>
      <c r="O19" s="88">
        <f t="shared" si="3"/>
        <v>0</v>
      </c>
      <c r="P19" s="54"/>
      <c r="Q19" s="88">
        <f t="shared" si="6"/>
        <v>0</v>
      </c>
      <c r="R19" s="54"/>
      <c r="S19" s="88">
        <f t="shared" si="7"/>
        <v>0</v>
      </c>
      <c r="T19" s="54"/>
      <c r="U19" s="88">
        <f t="shared" si="8"/>
        <v>0</v>
      </c>
      <c r="V19" s="54"/>
      <c r="W19" s="88">
        <f t="shared" si="9"/>
        <v>0</v>
      </c>
      <c r="X19" s="54"/>
      <c r="Y19" s="88">
        <f t="shared" si="10"/>
        <v>0</v>
      </c>
      <c r="Z19" s="54"/>
      <c r="AA19" s="88">
        <f t="shared" si="11"/>
        <v>0</v>
      </c>
      <c r="AB19" s="54"/>
      <c r="AC19" s="88">
        <f t="shared" si="12"/>
        <v>0</v>
      </c>
      <c r="AD19" s="54"/>
      <c r="AE19" s="88">
        <f t="shared" si="13"/>
        <v>0</v>
      </c>
      <c r="AF19" s="54"/>
      <c r="AG19" s="88">
        <f>AF19*$AG$12</f>
        <v>0</v>
      </c>
      <c r="AH19" s="54"/>
      <c r="AI19" s="88">
        <f t="shared" si="15"/>
        <v>0</v>
      </c>
      <c r="AJ19" s="54"/>
      <c r="AK19" s="88">
        <f t="shared" si="17"/>
        <v>0</v>
      </c>
      <c r="AL19" s="54"/>
      <c r="AM19" s="88">
        <f t="shared" si="4"/>
        <v>0</v>
      </c>
      <c r="AN19" s="54"/>
      <c r="AO19" s="155"/>
      <c r="AP19" s="54"/>
      <c r="AQ19" s="155"/>
      <c r="AR19" s="54"/>
      <c r="AS19" s="88">
        <f t="shared" si="16"/>
        <v>0</v>
      </c>
      <c r="AT19" s="55"/>
      <c r="AU19" s="93">
        <f t="shared" si="18"/>
        <v>0</v>
      </c>
      <c r="AV19" s="56"/>
    </row>
    <row r="20" spans="1:48" ht="13.9">
      <c r="A20" s="50">
        <v>8</v>
      </c>
      <c r="B20" s="20"/>
      <c r="C20" s="51"/>
      <c r="D20" s="52"/>
      <c r="E20" s="53"/>
      <c r="F20" s="54"/>
      <c r="G20" s="88">
        <f t="shared" si="0"/>
        <v>0</v>
      </c>
      <c r="H20" s="54"/>
      <c r="I20" s="88">
        <f t="shared" si="1"/>
        <v>0</v>
      </c>
      <c r="J20" s="54"/>
      <c r="K20" s="88">
        <f t="shared" si="2"/>
        <v>0</v>
      </c>
      <c r="L20" s="54"/>
      <c r="M20" s="88">
        <f t="shared" si="5"/>
        <v>0</v>
      </c>
      <c r="N20" s="54"/>
      <c r="O20" s="88">
        <f t="shared" si="3"/>
        <v>0</v>
      </c>
      <c r="P20" s="54"/>
      <c r="Q20" s="88">
        <f t="shared" si="6"/>
        <v>0</v>
      </c>
      <c r="R20" s="54"/>
      <c r="S20" s="88">
        <f t="shared" si="7"/>
        <v>0</v>
      </c>
      <c r="T20" s="54"/>
      <c r="U20" s="88">
        <f t="shared" si="8"/>
        <v>0</v>
      </c>
      <c r="V20" s="54"/>
      <c r="W20" s="88">
        <f t="shared" si="9"/>
        <v>0</v>
      </c>
      <c r="X20" s="54"/>
      <c r="Y20" s="88">
        <f t="shared" si="10"/>
        <v>0</v>
      </c>
      <c r="Z20" s="54"/>
      <c r="AA20" s="88">
        <f t="shared" si="11"/>
        <v>0</v>
      </c>
      <c r="AB20" s="54"/>
      <c r="AC20" s="88">
        <f t="shared" si="12"/>
        <v>0</v>
      </c>
      <c r="AD20" s="54"/>
      <c r="AE20" s="88">
        <f t="shared" si="13"/>
        <v>0</v>
      </c>
      <c r="AF20" s="54"/>
      <c r="AG20" s="88">
        <f t="shared" si="14"/>
        <v>0</v>
      </c>
      <c r="AH20" s="54"/>
      <c r="AI20" s="88">
        <f t="shared" si="15"/>
        <v>0</v>
      </c>
      <c r="AJ20" s="54"/>
      <c r="AK20" s="88">
        <f t="shared" si="17"/>
        <v>0</v>
      </c>
      <c r="AL20" s="54"/>
      <c r="AM20" s="88">
        <f t="shared" si="4"/>
        <v>0</v>
      </c>
      <c r="AN20" s="54"/>
      <c r="AO20" s="155"/>
      <c r="AP20" s="54"/>
      <c r="AQ20" s="155"/>
      <c r="AR20" s="54"/>
      <c r="AS20" s="88">
        <f t="shared" si="16"/>
        <v>0</v>
      </c>
      <c r="AT20" s="55"/>
      <c r="AU20" s="93">
        <f t="shared" si="18"/>
        <v>0</v>
      </c>
      <c r="AV20" s="56"/>
    </row>
    <row r="21" spans="1:48" ht="13.9">
      <c r="A21" s="50">
        <v>9</v>
      </c>
      <c r="B21" s="20"/>
      <c r="C21" s="51"/>
      <c r="D21" s="52"/>
      <c r="E21" s="53"/>
      <c r="F21" s="54"/>
      <c r="G21" s="88">
        <f t="shared" si="0"/>
        <v>0</v>
      </c>
      <c r="H21" s="54"/>
      <c r="I21" s="88">
        <f t="shared" si="1"/>
        <v>0</v>
      </c>
      <c r="J21" s="54"/>
      <c r="K21" s="88">
        <f t="shared" si="2"/>
        <v>0</v>
      </c>
      <c r="L21" s="54"/>
      <c r="M21" s="88">
        <f t="shared" si="5"/>
        <v>0</v>
      </c>
      <c r="N21" s="54"/>
      <c r="O21" s="88">
        <f t="shared" si="3"/>
        <v>0</v>
      </c>
      <c r="P21" s="54"/>
      <c r="Q21" s="88">
        <f t="shared" si="6"/>
        <v>0</v>
      </c>
      <c r="R21" s="54"/>
      <c r="S21" s="88">
        <f t="shared" si="7"/>
        <v>0</v>
      </c>
      <c r="T21" s="54"/>
      <c r="U21" s="88">
        <f t="shared" si="8"/>
        <v>0</v>
      </c>
      <c r="V21" s="54"/>
      <c r="W21" s="88">
        <f t="shared" si="9"/>
        <v>0</v>
      </c>
      <c r="X21" s="54"/>
      <c r="Y21" s="88">
        <f t="shared" si="10"/>
        <v>0</v>
      </c>
      <c r="Z21" s="54"/>
      <c r="AA21" s="88">
        <f t="shared" si="11"/>
        <v>0</v>
      </c>
      <c r="AB21" s="54"/>
      <c r="AC21" s="88">
        <f t="shared" si="12"/>
        <v>0</v>
      </c>
      <c r="AD21" s="54"/>
      <c r="AE21" s="88">
        <f t="shared" si="13"/>
        <v>0</v>
      </c>
      <c r="AF21" s="54"/>
      <c r="AG21" s="88">
        <f t="shared" si="14"/>
        <v>0</v>
      </c>
      <c r="AH21" s="54"/>
      <c r="AI21" s="88">
        <f t="shared" si="15"/>
        <v>0</v>
      </c>
      <c r="AJ21" s="54"/>
      <c r="AK21" s="88">
        <f t="shared" si="17"/>
        <v>0</v>
      </c>
      <c r="AL21" s="54"/>
      <c r="AM21" s="88">
        <f t="shared" si="4"/>
        <v>0</v>
      </c>
      <c r="AN21" s="54"/>
      <c r="AO21" s="155"/>
      <c r="AP21" s="54"/>
      <c r="AQ21" s="155"/>
      <c r="AR21" s="54"/>
      <c r="AS21" s="88">
        <f t="shared" si="16"/>
        <v>0</v>
      </c>
      <c r="AT21" s="55"/>
      <c r="AU21" s="93">
        <f t="shared" si="18"/>
        <v>0</v>
      </c>
      <c r="AV21" s="56"/>
    </row>
    <row r="22" spans="1:48" ht="13.9">
      <c r="A22" s="50">
        <v>10</v>
      </c>
      <c r="B22" s="20"/>
      <c r="C22" s="51"/>
      <c r="D22" s="52"/>
      <c r="E22" s="53"/>
      <c r="F22" s="54"/>
      <c r="G22" s="88">
        <f t="shared" si="0"/>
        <v>0</v>
      </c>
      <c r="H22" s="54"/>
      <c r="I22" s="88">
        <f t="shared" si="1"/>
        <v>0</v>
      </c>
      <c r="J22" s="54"/>
      <c r="K22" s="88">
        <f t="shared" si="2"/>
        <v>0</v>
      </c>
      <c r="L22" s="54"/>
      <c r="M22" s="88">
        <f t="shared" si="5"/>
        <v>0</v>
      </c>
      <c r="N22" s="54"/>
      <c r="O22" s="88">
        <f t="shared" si="3"/>
        <v>0</v>
      </c>
      <c r="P22" s="54"/>
      <c r="Q22" s="88">
        <f t="shared" si="6"/>
        <v>0</v>
      </c>
      <c r="R22" s="54"/>
      <c r="S22" s="88">
        <f t="shared" si="7"/>
        <v>0</v>
      </c>
      <c r="T22" s="54"/>
      <c r="U22" s="88">
        <f t="shared" si="8"/>
        <v>0</v>
      </c>
      <c r="V22" s="54"/>
      <c r="W22" s="88">
        <f t="shared" si="9"/>
        <v>0</v>
      </c>
      <c r="X22" s="54"/>
      <c r="Y22" s="88">
        <f t="shared" si="10"/>
        <v>0</v>
      </c>
      <c r="Z22" s="54"/>
      <c r="AA22" s="88">
        <f t="shared" si="11"/>
        <v>0</v>
      </c>
      <c r="AB22" s="54"/>
      <c r="AC22" s="88">
        <f t="shared" si="12"/>
        <v>0</v>
      </c>
      <c r="AD22" s="54"/>
      <c r="AE22" s="88">
        <f t="shared" si="13"/>
        <v>0</v>
      </c>
      <c r="AF22" s="54"/>
      <c r="AG22" s="88">
        <f t="shared" si="14"/>
        <v>0</v>
      </c>
      <c r="AH22" s="54"/>
      <c r="AI22" s="88">
        <f t="shared" si="15"/>
        <v>0</v>
      </c>
      <c r="AJ22" s="54"/>
      <c r="AK22" s="88">
        <f t="shared" si="17"/>
        <v>0</v>
      </c>
      <c r="AL22" s="54"/>
      <c r="AM22" s="88">
        <f t="shared" si="4"/>
        <v>0</v>
      </c>
      <c r="AN22" s="54"/>
      <c r="AO22" s="155"/>
      <c r="AP22" s="54"/>
      <c r="AQ22" s="155"/>
      <c r="AR22" s="54"/>
      <c r="AS22" s="88">
        <f t="shared" si="16"/>
        <v>0</v>
      </c>
      <c r="AT22" s="55"/>
      <c r="AU22" s="93">
        <f t="shared" si="18"/>
        <v>0</v>
      </c>
      <c r="AV22" s="56"/>
    </row>
    <row r="23" spans="1:48" ht="13.9">
      <c r="A23" s="50">
        <v>11</v>
      </c>
      <c r="B23" s="20"/>
      <c r="C23" s="51"/>
      <c r="D23" s="52"/>
      <c r="E23" s="53"/>
      <c r="F23" s="54"/>
      <c r="G23" s="88">
        <f t="shared" si="0"/>
        <v>0</v>
      </c>
      <c r="H23" s="54"/>
      <c r="I23" s="88">
        <f t="shared" si="1"/>
        <v>0</v>
      </c>
      <c r="J23" s="54"/>
      <c r="K23" s="88">
        <f t="shared" si="2"/>
        <v>0</v>
      </c>
      <c r="L23" s="54"/>
      <c r="M23" s="88">
        <f t="shared" si="5"/>
        <v>0</v>
      </c>
      <c r="N23" s="54"/>
      <c r="O23" s="88">
        <f t="shared" si="3"/>
        <v>0</v>
      </c>
      <c r="P23" s="54"/>
      <c r="Q23" s="88">
        <f t="shared" si="6"/>
        <v>0</v>
      </c>
      <c r="R23" s="54"/>
      <c r="S23" s="88">
        <f t="shared" si="7"/>
        <v>0</v>
      </c>
      <c r="T23" s="54"/>
      <c r="U23" s="88">
        <f t="shared" si="8"/>
        <v>0</v>
      </c>
      <c r="V23" s="54"/>
      <c r="W23" s="88">
        <f t="shared" si="9"/>
        <v>0</v>
      </c>
      <c r="X23" s="54"/>
      <c r="Y23" s="88">
        <f t="shared" si="10"/>
        <v>0</v>
      </c>
      <c r="Z23" s="54"/>
      <c r="AA23" s="88">
        <f t="shared" si="11"/>
        <v>0</v>
      </c>
      <c r="AB23" s="54"/>
      <c r="AC23" s="88">
        <f t="shared" si="12"/>
        <v>0</v>
      </c>
      <c r="AD23" s="54"/>
      <c r="AE23" s="88">
        <f t="shared" si="13"/>
        <v>0</v>
      </c>
      <c r="AF23" s="54"/>
      <c r="AG23" s="88">
        <f t="shared" si="14"/>
        <v>0</v>
      </c>
      <c r="AH23" s="54"/>
      <c r="AI23" s="88">
        <f t="shared" si="15"/>
        <v>0</v>
      </c>
      <c r="AJ23" s="54"/>
      <c r="AK23" s="88">
        <f t="shared" si="17"/>
        <v>0</v>
      </c>
      <c r="AL23" s="54"/>
      <c r="AM23" s="88">
        <f t="shared" si="4"/>
        <v>0</v>
      </c>
      <c r="AN23" s="54"/>
      <c r="AO23" s="155"/>
      <c r="AP23" s="54"/>
      <c r="AQ23" s="155"/>
      <c r="AR23" s="54"/>
      <c r="AS23" s="88">
        <f t="shared" si="16"/>
        <v>0</v>
      </c>
      <c r="AT23" s="55"/>
      <c r="AU23" s="93">
        <f t="shared" si="18"/>
        <v>0</v>
      </c>
      <c r="AV23" s="56"/>
    </row>
    <row r="24" spans="1:48" ht="13.9">
      <c r="A24" s="50">
        <v>12</v>
      </c>
      <c r="B24" s="20"/>
      <c r="C24" s="51"/>
      <c r="D24" s="52"/>
      <c r="E24" s="53"/>
      <c r="F24" s="54"/>
      <c r="G24" s="88">
        <f t="shared" si="0"/>
        <v>0</v>
      </c>
      <c r="H24" s="54"/>
      <c r="I24" s="88">
        <f t="shared" si="1"/>
        <v>0</v>
      </c>
      <c r="J24" s="54"/>
      <c r="K24" s="88">
        <f t="shared" si="2"/>
        <v>0</v>
      </c>
      <c r="L24" s="54"/>
      <c r="M24" s="88">
        <f t="shared" si="5"/>
        <v>0</v>
      </c>
      <c r="N24" s="54"/>
      <c r="O24" s="88">
        <f t="shared" si="3"/>
        <v>0</v>
      </c>
      <c r="P24" s="54"/>
      <c r="Q24" s="88">
        <f t="shared" si="6"/>
        <v>0</v>
      </c>
      <c r="R24" s="54"/>
      <c r="S24" s="88">
        <f t="shared" si="7"/>
        <v>0</v>
      </c>
      <c r="T24" s="54"/>
      <c r="U24" s="88">
        <f t="shared" si="8"/>
        <v>0</v>
      </c>
      <c r="V24" s="54"/>
      <c r="W24" s="88">
        <f t="shared" si="9"/>
        <v>0</v>
      </c>
      <c r="X24" s="54"/>
      <c r="Y24" s="88">
        <f t="shared" si="10"/>
        <v>0</v>
      </c>
      <c r="Z24" s="54"/>
      <c r="AA24" s="88">
        <f t="shared" si="11"/>
        <v>0</v>
      </c>
      <c r="AB24" s="54"/>
      <c r="AC24" s="88">
        <f t="shared" si="12"/>
        <v>0</v>
      </c>
      <c r="AD24" s="54"/>
      <c r="AE24" s="88">
        <f t="shared" si="13"/>
        <v>0</v>
      </c>
      <c r="AF24" s="54"/>
      <c r="AG24" s="88">
        <f t="shared" si="14"/>
        <v>0</v>
      </c>
      <c r="AH24" s="54"/>
      <c r="AI24" s="88">
        <f t="shared" si="15"/>
        <v>0</v>
      </c>
      <c r="AJ24" s="54"/>
      <c r="AK24" s="88">
        <f t="shared" si="17"/>
        <v>0</v>
      </c>
      <c r="AL24" s="54"/>
      <c r="AM24" s="88">
        <f t="shared" si="4"/>
        <v>0</v>
      </c>
      <c r="AN24" s="54"/>
      <c r="AO24" s="155"/>
      <c r="AP24" s="54"/>
      <c r="AQ24" s="155"/>
      <c r="AR24" s="54"/>
      <c r="AS24" s="88">
        <f t="shared" si="16"/>
        <v>0</v>
      </c>
      <c r="AT24" s="55"/>
      <c r="AU24" s="93">
        <f t="shared" si="18"/>
        <v>0</v>
      </c>
      <c r="AV24" s="56"/>
    </row>
    <row r="25" spans="1:48" ht="13.9">
      <c r="A25" s="50">
        <v>13</v>
      </c>
      <c r="B25" s="20"/>
      <c r="C25" s="51"/>
      <c r="D25" s="52"/>
      <c r="E25" s="53"/>
      <c r="F25" s="54"/>
      <c r="G25" s="88">
        <f t="shared" si="0"/>
        <v>0</v>
      </c>
      <c r="H25" s="54"/>
      <c r="I25" s="88">
        <f t="shared" si="1"/>
        <v>0</v>
      </c>
      <c r="J25" s="54"/>
      <c r="K25" s="88">
        <f t="shared" si="2"/>
        <v>0</v>
      </c>
      <c r="L25" s="54"/>
      <c r="M25" s="88">
        <f t="shared" si="5"/>
        <v>0</v>
      </c>
      <c r="N25" s="54"/>
      <c r="O25" s="88">
        <f t="shared" si="3"/>
        <v>0</v>
      </c>
      <c r="P25" s="54"/>
      <c r="Q25" s="88">
        <f t="shared" si="6"/>
        <v>0</v>
      </c>
      <c r="R25" s="54"/>
      <c r="S25" s="88">
        <f t="shared" si="7"/>
        <v>0</v>
      </c>
      <c r="T25" s="54"/>
      <c r="U25" s="88">
        <f t="shared" si="8"/>
        <v>0</v>
      </c>
      <c r="V25" s="54"/>
      <c r="W25" s="88">
        <f t="shared" si="9"/>
        <v>0</v>
      </c>
      <c r="X25" s="54"/>
      <c r="Y25" s="88">
        <f t="shared" si="10"/>
        <v>0</v>
      </c>
      <c r="Z25" s="54"/>
      <c r="AA25" s="88">
        <f t="shared" si="11"/>
        <v>0</v>
      </c>
      <c r="AB25" s="54"/>
      <c r="AC25" s="88">
        <f t="shared" si="12"/>
        <v>0</v>
      </c>
      <c r="AD25" s="54"/>
      <c r="AE25" s="88">
        <f t="shared" si="13"/>
        <v>0</v>
      </c>
      <c r="AF25" s="54"/>
      <c r="AG25" s="88">
        <f t="shared" si="14"/>
        <v>0</v>
      </c>
      <c r="AH25" s="54"/>
      <c r="AI25" s="88">
        <f t="shared" si="15"/>
        <v>0</v>
      </c>
      <c r="AJ25" s="54"/>
      <c r="AK25" s="88">
        <f t="shared" si="17"/>
        <v>0</v>
      </c>
      <c r="AL25" s="54"/>
      <c r="AM25" s="88">
        <f t="shared" si="4"/>
        <v>0</v>
      </c>
      <c r="AN25" s="54"/>
      <c r="AO25" s="155"/>
      <c r="AP25" s="54"/>
      <c r="AQ25" s="155"/>
      <c r="AR25" s="54"/>
      <c r="AS25" s="88">
        <f t="shared" si="16"/>
        <v>0</v>
      </c>
      <c r="AT25" s="55"/>
      <c r="AU25" s="93">
        <f t="shared" si="18"/>
        <v>0</v>
      </c>
      <c r="AV25" s="56"/>
    </row>
    <row r="26" spans="1:48" ht="13.9">
      <c r="A26" s="50">
        <v>14</v>
      </c>
      <c r="B26" s="20"/>
      <c r="C26" s="51"/>
      <c r="D26" s="52"/>
      <c r="E26" s="53"/>
      <c r="F26" s="54"/>
      <c r="G26" s="88">
        <f t="shared" si="0"/>
        <v>0</v>
      </c>
      <c r="H26" s="54"/>
      <c r="I26" s="88">
        <f t="shared" si="1"/>
        <v>0</v>
      </c>
      <c r="J26" s="54"/>
      <c r="K26" s="88">
        <f t="shared" si="2"/>
        <v>0</v>
      </c>
      <c r="L26" s="54"/>
      <c r="M26" s="88">
        <f t="shared" si="5"/>
        <v>0</v>
      </c>
      <c r="N26" s="54"/>
      <c r="O26" s="88">
        <f t="shared" si="3"/>
        <v>0</v>
      </c>
      <c r="P26" s="54"/>
      <c r="Q26" s="88">
        <f t="shared" si="6"/>
        <v>0</v>
      </c>
      <c r="R26" s="54"/>
      <c r="S26" s="88">
        <f t="shared" si="7"/>
        <v>0</v>
      </c>
      <c r="T26" s="54"/>
      <c r="U26" s="88">
        <f t="shared" si="8"/>
        <v>0</v>
      </c>
      <c r="V26" s="54"/>
      <c r="W26" s="88">
        <f t="shared" si="9"/>
        <v>0</v>
      </c>
      <c r="X26" s="54"/>
      <c r="Y26" s="88">
        <f t="shared" si="10"/>
        <v>0</v>
      </c>
      <c r="Z26" s="54"/>
      <c r="AA26" s="88">
        <f t="shared" si="11"/>
        <v>0</v>
      </c>
      <c r="AB26" s="54"/>
      <c r="AC26" s="88">
        <f t="shared" si="12"/>
        <v>0</v>
      </c>
      <c r="AD26" s="54"/>
      <c r="AE26" s="88">
        <f t="shared" si="13"/>
        <v>0</v>
      </c>
      <c r="AF26" s="54"/>
      <c r="AG26" s="88">
        <f t="shared" si="14"/>
        <v>0</v>
      </c>
      <c r="AH26" s="54"/>
      <c r="AI26" s="88">
        <f t="shared" si="15"/>
        <v>0</v>
      </c>
      <c r="AJ26" s="54"/>
      <c r="AK26" s="88">
        <f t="shared" si="17"/>
        <v>0</v>
      </c>
      <c r="AL26" s="54"/>
      <c r="AM26" s="88">
        <f t="shared" si="4"/>
        <v>0</v>
      </c>
      <c r="AN26" s="54"/>
      <c r="AO26" s="155"/>
      <c r="AP26" s="54"/>
      <c r="AQ26" s="155"/>
      <c r="AR26" s="54"/>
      <c r="AS26" s="88">
        <f t="shared" si="16"/>
        <v>0</v>
      </c>
      <c r="AT26" s="55"/>
      <c r="AU26" s="93">
        <f t="shared" si="18"/>
        <v>0</v>
      </c>
      <c r="AV26" s="56"/>
    </row>
    <row r="27" spans="1:48" ht="13.9">
      <c r="A27" s="50">
        <v>15</v>
      </c>
      <c r="B27" s="20"/>
      <c r="C27" s="51"/>
      <c r="D27" s="52"/>
      <c r="E27" s="53"/>
      <c r="F27" s="54"/>
      <c r="G27" s="88">
        <f t="shared" si="0"/>
        <v>0</v>
      </c>
      <c r="H27" s="54"/>
      <c r="I27" s="88">
        <f t="shared" si="1"/>
        <v>0</v>
      </c>
      <c r="J27" s="54"/>
      <c r="K27" s="88">
        <f t="shared" si="2"/>
        <v>0</v>
      </c>
      <c r="L27" s="54"/>
      <c r="M27" s="88">
        <f t="shared" si="5"/>
        <v>0</v>
      </c>
      <c r="N27" s="54"/>
      <c r="O27" s="88">
        <f t="shared" si="3"/>
        <v>0</v>
      </c>
      <c r="P27" s="54"/>
      <c r="Q27" s="88">
        <f t="shared" si="6"/>
        <v>0</v>
      </c>
      <c r="R27" s="54"/>
      <c r="S27" s="88">
        <f t="shared" si="7"/>
        <v>0</v>
      </c>
      <c r="T27" s="54"/>
      <c r="U27" s="88">
        <f t="shared" si="8"/>
        <v>0</v>
      </c>
      <c r="V27" s="54"/>
      <c r="W27" s="88">
        <f t="shared" si="9"/>
        <v>0</v>
      </c>
      <c r="X27" s="54"/>
      <c r="Y27" s="88">
        <f t="shared" si="10"/>
        <v>0</v>
      </c>
      <c r="Z27" s="54"/>
      <c r="AA27" s="88">
        <f t="shared" si="11"/>
        <v>0</v>
      </c>
      <c r="AB27" s="54"/>
      <c r="AC27" s="88">
        <f t="shared" si="12"/>
        <v>0</v>
      </c>
      <c r="AD27" s="54"/>
      <c r="AE27" s="88">
        <f t="shared" si="13"/>
        <v>0</v>
      </c>
      <c r="AF27" s="54"/>
      <c r="AG27" s="88">
        <f t="shared" si="14"/>
        <v>0</v>
      </c>
      <c r="AH27" s="54"/>
      <c r="AI27" s="88">
        <f t="shared" si="15"/>
        <v>0</v>
      </c>
      <c r="AJ27" s="54"/>
      <c r="AK27" s="88">
        <f t="shared" si="17"/>
        <v>0</v>
      </c>
      <c r="AL27" s="54"/>
      <c r="AM27" s="88">
        <f t="shared" si="4"/>
        <v>0</v>
      </c>
      <c r="AN27" s="54"/>
      <c r="AO27" s="155"/>
      <c r="AP27" s="54"/>
      <c r="AQ27" s="155"/>
      <c r="AR27" s="54"/>
      <c r="AS27" s="88">
        <f t="shared" si="16"/>
        <v>0</v>
      </c>
      <c r="AT27" s="55"/>
      <c r="AU27" s="93">
        <f t="shared" si="18"/>
        <v>0</v>
      </c>
      <c r="AV27" s="56"/>
    </row>
    <row r="28" spans="1:48" ht="13.9">
      <c r="A28" s="50">
        <v>16</v>
      </c>
      <c r="B28" s="20"/>
      <c r="C28" s="51"/>
      <c r="D28" s="52"/>
      <c r="E28" s="53"/>
      <c r="F28" s="54"/>
      <c r="G28" s="88">
        <f t="shared" si="0"/>
        <v>0</v>
      </c>
      <c r="H28" s="54"/>
      <c r="I28" s="88">
        <f t="shared" si="1"/>
        <v>0</v>
      </c>
      <c r="J28" s="54"/>
      <c r="K28" s="88">
        <f t="shared" si="2"/>
        <v>0</v>
      </c>
      <c r="L28" s="54"/>
      <c r="M28" s="88">
        <f t="shared" si="5"/>
        <v>0</v>
      </c>
      <c r="N28" s="54"/>
      <c r="O28" s="88">
        <f t="shared" si="3"/>
        <v>0</v>
      </c>
      <c r="P28" s="54"/>
      <c r="Q28" s="88">
        <f t="shared" si="6"/>
        <v>0</v>
      </c>
      <c r="R28" s="54"/>
      <c r="S28" s="88">
        <f t="shared" si="7"/>
        <v>0</v>
      </c>
      <c r="T28" s="54"/>
      <c r="U28" s="88">
        <f t="shared" si="8"/>
        <v>0</v>
      </c>
      <c r="V28" s="54"/>
      <c r="W28" s="88">
        <f t="shared" si="9"/>
        <v>0</v>
      </c>
      <c r="X28" s="54"/>
      <c r="Y28" s="88">
        <f t="shared" si="10"/>
        <v>0</v>
      </c>
      <c r="Z28" s="54"/>
      <c r="AA28" s="88">
        <f t="shared" si="11"/>
        <v>0</v>
      </c>
      <c r="AB28" s="54"/>
      <c r="AC28" s="88">
        <f t="shared" si="12"/>
        <v>0</v>
      </c>
      <c r="AD28" s="54"/>
      <c r="AE28" s="88">
        <f t="shared" si="13"/>
        <v>0</v>
      </c>
      <c r="AF28" s="54"/>
      <c r="AG28" s="88">
        <f t="shared" si="14"/>
        <v>0</v>
      </c>
      <c r="AH28" s="54"/>
      <c r="AI28" s="88">
        <f t="shared" si="15"/>
        <v>0</v>
      </c>
      <c r="AJ28" s="54"/>
      <c r="AK28" s="88">
        <f t="shared" si="17"/>
        <v>0</v>
      </c>
      <c r="AL28" s="54"/>
      <c r="AM28" s="88">
        <f t="shared" si="4"/>
        <v>0</v>
      </c>
      <c r="AN28" s="54"/>
      <c r="AO28" s="155"/>
      <c r="AP28" s="54"/>
      <c r="AQ28" s="155"/>
      <c r="AR28" s="54"/>
      <c r="AS28" s="88">
        <f t="shared" si="16"/>
        <v>0</v>
      </c>
      <c r="AT28" s="55"/>
      <c r="AU28" s="93">
        <f t="shared" si="18"/>
        <v>0</v>
      </c>
      <c r="AV28" s="56"/>
    </row>
    <row r="29" spans="1:48" ht="13.9">
      <c r="A29" s="50">
        <v>17</v>
      </c>
      <c r="B29" s="20"/>
      <c r="C29" s="51"/>
      <c r="D29" s="52"/>
      <c r="E29" s="53"/>
      <c r="F29" s="54"/>
      <c r="G29" s="88">
        <f t="shared" si="0"/>
        <v>0</v>
      </c>
      <c r="H29" s="54"/>
      <c r="I29" s="88">
        <f t="shared" si="1"/>
        <v>0</v>
      </c>
      <c r="J29" s="54"/>
      <c r="K29" s="88">
        <f t="shared" si="2"/>
        <v>0</v>
      </c>
      <c r="L29" s="54"/>
      <c r="M29" s="88">
        <f t="shared" si="5"/>
        <v>0</v>
      </c>
      <c r="N29" s="54"/>
      <c r="O29" s="88">
        <f t="shared" si="3"/>
        <v>0</v>
      </c>
      <c r="P29" s="54"/>
      <c r="Q29" s="88">
        <f t="shared" si="6"/>
        <v>0</v>
      </c>
      <c r="R29" s="54"/>
      <c r="S29" s="88">
        <f t="shared" si="7"/>
        <v>0</v>
      </c>
      <c r="T29" s="54"/>
      <c r="U29" s="88">
        <f t="shared" si="8"/>
        <v>0</v>
      </c>
      <c r="V29" s="54"/>
      <c r="W29" s="88">
        <f t="shared" si="9"/>
        <v>0</v>
      </c>
      <c r="X29" s="54"/>
      <c r="Y29" s="88">
        <f t="shared" si="10"/>
        <v>0</v>
      </c>
      <c r="Z29" s="54"/>
      <c r="AA29" s="88">
        <f t="shared" si="11"/>
        <v>0</v>
      </c>
      <c r="AB29" s="54"/>
      <c r="AC29" s="88">
        <f t="shared" si="12"/>
        <v>0</v>
      </c>
      <c r="AD29" s="54"/>
      <c r="AE29" s="88">
        <f t="shared" si="13"/>
        <v>0</v>
      </c>
      <c r="AF29" s="54"/>
      <c r="AG29" s="88">
        <f t="shared" si="14"/>
        <v>0</v>
      </c>
      <c r="AH29" s="54"/>
      <c r="AI29" s="88">
        <f t="shared" si="15"/>
        <v>0</v>
      </c>
      <c r="AJ29" s="54"/>
      <c r="AK29" s="88">
        <f t="shared" si="17"/>
        <v>0</v>
      </c>
      <c r="AL29" s="54"/>
      <c r="AM29" s="88">
        <f t="shared" si="4"/>
        <v>0</v>
      </c>
      <c r="AN29" s="54"/>
      <c r="AO29" s="155"/>
      <c r="AP29" s="54"/>
      <c r="AQ29" s="155"/>
      <c r="AR29" s="54"/>
      <c r="AS29" s="88">
        <f t="shared" si="16"/>
        <v>0</v>
      </c>
      <c r="AT29" s="55"/>
      <c r="AU29" s="93">
        <f t="shared" si="18"/>
        <v>0</v>
      </c>
      <c r="AV29" s="56"/>
    </row>
    <row r="30" spans="1:48" ht="13.9">
      <c r="A30" s="50">
        <v>18</v>
      </c>
      <c r="B30" s="20"/>
      <c r="C30" s="51"/>
      <c r="D30" s="52"/>
      <c r="E30" s="53"/>
      <c r="F30" s="54"/>
      <c r="G30" s="88">
        <f t="shared" si="0"/>
        <v>0</v>
      </c>
      <c r="H30" s="54"/>
      <c r="I30" s="88">
        <f t="shared" si="1"/>
        <v>0</v>
      </c>
      <c r="J30" s="54"/>
      <c r="K30" s="88">
        <f t="shared" si="2"/>
        <v>0</v>
      </c>
      <c r="L30" s="54"/>
      <c r="M30" s="88">
        <f t="shared" si="5"/>
        <v>0</v>
      </c>
      <c r="N30" s="54"/>
      <c r="O30" s="88">
        <f t="shared" si="3"/>
        <v>0</v>
      </c>
      <c r="P30" s="54"/>
      <c r="Q30" s="88">
        <f t="shared" si="6"/>
        <v>0</v>
      </c>
      <c r="R30" s="54"/>
      <c r="S30" s="88">
        <f t="shared" si="7"/>
        <v>0</v>
      </c>
      <c r="T30" s="54"/>
      <c r="U30" s="88">
        <f t="shared" si="8"/>
        <v>0</v>
      </c>
      <c r="V30" s="54"/>
      <c r="W30" s="88">
        <f t="shared" si="9"/>
        <v>0</v>
      </c>
      <c r="X30" s="54"/>
      <c r="Y30" s="88">
        <f t="shared" si="10"/>
        <v>0</v>
      </c>
      <c r="Z30" s="54"/>
      <c r="AA30" s="88">
        <f t="shared" si="11"/>
        <v>0</v>
      </c>
      <c r="AB30" s="54"/>
      <c r="AC30" s="88">
        <f t="shared" si="12"/>
        <v>0</v>
      </c>
      <c r="AD30" s="54"/>
      <c r="AE30" s="88">
        <f t="shared" si="13"/>
        <v>0</v>
      </c>
      <c r="AF30" s="54"/>
      <c r="AG30" s="88">
        <f t="shared" si="14"/>
        <v>0</v>
      </c>
      <c r="AH30" s="54"/>
      <c r="AI30" s="88">
        <f t="shared" si="15"/>
        <v>0</v>
      </c>
      <c r="AJ30" s="54"/>
      <c r="AK30" s="88">
        <f t="shared" si="17"/>
        <v>0</v>
      </c>
      <c r="AL30" s="54"/>
      <c r="AM30" s="88">
        <f t="shared" si="4"/>
        <v>0</v>
      </c>
      <c r="AN30" s="54"/>
      <c r="AO30" s="155"/>
      <c r="AP30" s="54"/>
      <c r="AQ30" s="155"/>
      <c r="AR30" s="54"/>
      <c r="AS30" s="88">
        <f t="shared" si="16"/>
        <v>0</v>
      </c>
      <c r="AT30" s="55"/>
      <c r="AU30" s="93">
        <f t="shared" si="18"/>
        <v>0</v>
      </c>
      <c r="AV30" s="56"/>
    </row>
    <row r="31" spans="1:48" ht="13.9">
      <c r="A31" s="50">
        <v>19</v>
      </c>
      <c r="B31" s="20"/>
      <c r="C31" s="51"/>
      <c r="D31" s="52"/>
      <c r="E31" s="53"/>
      <c r="F31" s="54"/>
      <c r="G31" s="88">
        <f t="shared" si="0"/>
        <v>0</v>
      </c>
      <c r="H31" s="54"/>
      <c r="I31" s="88">
        <f t="shared" si="1"/>
        <v>0</v>
      </c>
      <c r="J31" s="54"/>
      <c r="K31" s="88">
        <f t="shared" si="2"/>
        <v>0</v>
      </c>
      <c r="L31" s="54"/>
      <c r="M31" s="88">
        <f t="shared" si="5"/>
        <v>0</v>
      </c>
      <c r="N31" s="54"/>
      <c r="O31" s="88">
        <f t="shared" si="3"/>
        <v>0</v>
      </c>
      <c r="P31" s="54"/>
      <c r="Q31" s="88">
        <f t="shared" si="6"/>
        <v>0</v>
      </c>
      <c r="R31" s="54"/>
      <c r="S31" s="88">
        <f t="shared" si="7"/>
        <v>0</v>
      </c>
      <c r="T31" s="54"/>
      <c r="U31" s="88">
        <f t="shared" si="8"/>
        <v>0</v>
      </c>
      <c r="V31" s="54"/>
      <c r="W31" s="88">
        <f t="shared" si="9"/>
        <v>0</v>
      </c>
      <c r="X31" s="54"/>
      <c r="Y31" s="88">
        <f t="shared" si="10"/>
        <v>0</v>
      </c>
      <c r="Z31" s="54"/>
      <c r="AA31" s="88">
        <f t="shared" si="11"/>
        <v>0</v>
      </c>
      <c r="AB31" s="54"/>
      <c r="AC31" s="88">
        <f t="shared" si="12"/>
        <v>0</v>
      </c>
      <c r="AD31" s="54"/>
      <c r="AE31" s="88">
        <f t="shared" si="13"/>
        <v>0</v>
      </c>
      <c r="AF31" s="54"/>
      <c r="AG31" s="88">
        <f t="shared" si="14"/>
        <v>0</v>
      </c>
      <c r="AH31" s="54"/>
      <c r="AI31" s="88">
        <f t="shared" si="15"/>
        <v>0</v>
      </c>
      <c r="AJ31" s="54"/>
      <c r="AK31" s="88">
        <f t="shared" si="17"/>
        <v>0</v>
      </c>
      <c r="AL31" s="54"/>
      <c r="AM31" s="88">
        <f t="shared" si="4"/>
        <v>0</v>
      </c>
      <c r="AN31" s="54"/>
      <c r="AO31" s="155"/>
      <c r="AP31" s="54"/>
      <c r="AQ31" s="155"/>
      <c r="AR31" s="54"/>
      <c r="AS31" s="88">
        <f t="shared" si="16"/>
        <v>0</v>
      </c>
      <c r="AT31" s="55"/>
      <c r="AU31" s="93">
        <f t="shared" si="18"/>
        <v>0</v>
      </c>
      <c r="AV31" s="56"/>
    </row>
    <row r="32" spans="1:48" ht="13.9">
      <c r="A32" s="50">
        <v>20</v>
      </c>
      <c r="B32" s="20"/>
      <c r="C32" s="51"/>
      <c r="D32" s="52"/>
      <c r="E32" s="53"/>
      <c r="F32" s="54"/>
      <c r="G32" s="88">
        <f t="shared" si="0"/>
        <v>0</v>
      </c>
      <c r="H32" s="54"/>
      <c r="I32" s="88">
        <f t="shared" si="1"/>
        <v>0</v>
      </c>
      <c r="J32" s="54"/>
      <c r="K32" s="88">
        <f t="shared" si="2"/>
        <v>0</v>
      </c>
      <c r="L32" s="54"/>
      <c r="M32" s="88">
        <f t="shared" si="5"/>
        <v>0</v>
      </c>
      <c r="N32" s="54"/>
      <c r="O32" s="88">
        <f t="shared" si="3"/>
        <v>0</v>
      </c>
      <c r="P32" s="54"/>
      <c r="Q32" s="88">
        <f t="shared" si="6"/>
        <v>0</v>
      </c>
      <c r="R32" s="54"/>
      <c r="S32" s="88">
        <f t="shared" si="7"/>
        <v>0</v>
      </c>
      <c r="T32" s="54"/>
      <c r="U32" s="88">
        <f t="shared" si="8"/>
        <v>0</v>
      </c>
      <c r="V32" s="54"/>
      <c r="W32" s="88">
        <f t="shared" si="9"/>
        <v>0</v>
      </c>
      <c r="X32" s="54"/>
      <c r="Y32" s="88">
        <f t="shared" si="10"/>
        <v>0</v>
      </c>
      <c r="Z32" s="54"/>
      <c r="AA32" s="88">
        <f t="shared" si="11"/>
        <v>0</v>
      </c>
      <c r="AB32" s="54"/>
      <c r="AC32" s="88">
        <f t="shared" si="12"/>
        <v>0</v>
      </c>
      <c r="AD32" s="54"/>
      <c r="AE32" s="88">
        <f t="shared" si="13"/>
        <v>0</v>
      </c>
      <c r="AF32" s="54"/>
      <c r="AG32" s="88">
        <f t="shared" si="14"/>
        <v>0</v>
      </c>
      <c r="AH32" s="54"/>
      <c r="AI32" s="88">
        <f t="shared" si="15"/>
        <v>0</v>
      </c>
      <c r="AJ32" s="54"/>
      <c r="AK32" s="88">
        <f t="shared" si="17"/>
        <v>0</v>
      </c>
      <c r="AL32" s="54"/>
      <c r="AM32" s="88">
        <f t="shared" si="4"/>
        <v>0</v>
      </c>
      <c r="AN32" s="54"/>
      <c r="AO32" s="155"/>
      <c r="AP32" s="54"/>
      <c r="AQ32" s="155"/>
      <c r="AR32" s="54"/>
      <c r="AS32" s="88">
        <f t="shared" si="16"/>
        <v>0</v>
      </c>
      <c r="AT32" s="55"/>
      <c r="AU32" s="93">
        <f t="shared" si="18"/>
        <v>0</v>
      </c>
      <c r="AV32" s="56"/>
    </row>
    <row r="33" spans="1:48" ht="13.9">
      <c r="A33" s="50">
        <v>21</v>
      </c>
      <c r="B33" s="20"/>
      <c r="C33" s="51"/>
      <c r="D33" s="52"/>
      <c r="E33" s="53"/>
      <c r="F33" s="54"/>
      <c r="G33" s="88">
        <f t="shared" si="0"/>
        <v>0</v>
      </c>
      <c r="H33" s="54"/>
      <c r="I33" s="88">
        <f t="shared" si="1"/>
        <v>0</v>
      </c>
      <c r="J33" s="54"/>
      <c r="K33" s="88">
        <f t="shared" si="2"/>
        <v>0</v>
      </c>
      <c r="L33" s="54"/>
      <c r="M33" s="88">
        <f t="shared" si="5"/>
        <v>0</v>
      </c>
      <c r="N33" s="54"/>
      <c r="O33" s="88">
        <f t="shared" si="3"/>
        <v>0</v>
      </c>
      <c r="P33" s="54"/>
      <c r="Q33" s="88">
        <f t="shared" si="6"/>
        <v>0</v>
      </c>
      <c r="R33" s="54"/>
      <c r="S33" s="88">
        <f t="shared" si="7"/>
        <v>0</v>
      </c>
      <c r="T33" s="54"/>
      <c r="U33" s="88">
        <f t="shared" si="8"/>
        <v>0</v>
      </c>
      <c r="V33" s="54"/>
      <c r="W33" s="88">
        <f t="shared" si="9"/>
        <v>0</v>
      </c>
      <c r="X33" s="54"/>
      <c r="Y33" s="88">
        <f t="shared" si="10"/>
        <v>0</v>
      </c>
      <c r="Z33" s="54"/>
      <c r="AA33" s="88">
        <f t="shared" si="11"/>
        <v>0</v>
      </c>
      <c r="AB33" s="54"/>
      <c r="AC33" s="88">
        <f t="shared" si="12"/>
        <v>0</v>
      </c>
      <c r="AD33" s="54"/>
      <c r="AE33" s="88">
        <f t="shared" si="13"/>
        <v>0</v>
      </c>
      <c r="AF33" s="54"/>
      <c r="AG33" s="88">
        <f t="shared" si="14"/>
        <v>0</v>
      </c>
      <c r="AH33" s="54"/>
      <c r="AI33" s="88">
        <f t="shared" si="15"/>
        <v>0</v>
      </c>
      <c r="AJ33" s="54"/>
      <c r="AK33" s="88">
        <f t="shared" si="17"/>
        <v>0</v>
      </c>
      <c r="AL33" s="54"/>
      <c r="AM33" s="88">
        <f t="shared" si="4"/>
        <v>0</v>
      </c>
      <c r="AN33" s="54"/>
      <c r="AO33" s="155"/>
      <c r="AP33" s="54"/>
      <c r="AQ33" s="155"/>
      <c r="AR33" s="54"/>
      <c r="AS33" s="88">
        <f t="shared" si="16"/>
        <v>0</v>
      </c>
      <c r="AT33" s="55"/>
      <c r="AU33" s="93">
        <f t="shared" si="18"/>
        <v>0</v>
      </c>
      <c r="AV33" s="56"/>
    </row>
    <row r="34" spans="1:48" ht="13.9">
      <c r="A34" s="50">
        <v>22</v>
      </c>
      <c r="B34" s="20"/>
      <c r="C34" s="51"/>
      <c r="D34" s="52"/>
      <c r="E34" s="53"/>
      <c r="F34" s="54"/>
      <c r="G34" s="88">
        <f t="shared" si="0"/>
        <v>0</v>
      </c>
      <c r="H34" s="54"/>
      <c r="I34" s="88">
        <f t="shared" si="1"/>
        <v>0</v>
      </c>
      <c r="J34" s="54"/>
      <c r="K34" s="88">
        <f t="shared" si="2"/>
        <v>0</v>
      </c>
      <c r="L34" s="54"/>
      <c r="M34" s="88">
        <f t="shared" si="5"/>
        <v>0</v>
      </c>
      <c r="N34" s="54"/>
      <c r="O34" s="88">
        <f t="shared" si="3"/>
        <v>0</v>
      </c>
      <c r="P34" s="54"/>
      <c r="Q34" s="88">
        <f t="shared" si="6"/>
        <v>0</v>
      </c>
      <c r="R34" s="54"/>
      <c r="S34" s="88">
        <f t="shared" si="7"/>
        <v>0</v>
      </c>
      <c r="T34" s="54"/>
      <c r="U34" s="88">
        <f t="shared" si="8"/>
        <v>0</v>
      </c>
      <c r="V34" s="54"/>
      <c r="W34" s="88">
        <f t="shared" si="9"/>
        <v>0</v>
      </c>
      <c r="X34" s="54"/>
      <c r="Y34" s="88">
        <f t="shared" si="10"/>
        <v>0</v>
      </c>
      <c r="Z34" s="54"/>
      <c r="AA34" s="88">
        <f t="shared" si="11"/>
        <v>0</v>
      </c>
      <c r="AB34" s="54"/>
      <c r="AC34" s="88">
        <f t="shared" si="12"/>
        <v>0</v>
      </c>
      <c r="AD34" s="54"/>
      <c r="AE34" s="88">
        <f t="shared" si="13"/>
        <v>0</v>
      </c>
      <c r="AF34" s="54"/>
      <c r="AG34" s="88">
        <f t="shared" si="14"/>
        <v>0</v>
      </c>
      <c r="AH34" s="54"/>
      <c r="AI34" s="88">
        <f t="shared" si="15"/>
        <v>0</v>
      </c>
      <c r="AJ34" s="54"/>
      <c r="AK34" s="88">
        <f t="shared" si="17"/>
        <v>0</v>
      </c>
      <c r="AL34" s="54"/>
      <c r="AM34" s="88">
        <f t="shared" si="4"/>
        <v>0</v>
      </c>
      <c r="AN34" s="54"/>
      <c r="AO34" s="155"/>
      <c r="AP34" s="54"/>
      <c r="AQ34" s="155"/>
      <c r="AR34" s="54"/>
      <c r="AS34" s="88">
        <f t="shared" si="16"/>
        <v>0</v>
      </c>
      <c r="AT34" s="55"/>
      <c r="AU34" s="93">
        <f t="shared" si="18"/>
        <v>0</v>
      </c>
      <c r="AV34" s="56"/>
    </row>
    <row r="35" spans="1:48" ht="13.9">
      <c r="A35" s="50">
        <v>23</v>
      </c>
      <c r="B35" s="20"/>
      <c r="C35" s="51"/>
      <c r="D35" s="52"/>
      <c r="E35" s="53"/>
      <c r="F35" s="54"/>
      <c r="G35" s="88">
        <f t="shared" si="0"/>
        <v>0</v>
      </c>
      <c r="H35" s="54"/>
      <c r="I35" s="88">
        <f t="shared" si="1"/>
        <v>0</v>
      </c>
      <c r="J35" s="54"/>
      <c r="K35" s="88">
        <f t="shared" si="2"/>
        <v>0</v>
      </c>
      <c r="L35" s="54"/>
      <c r="M35" s="88">
        <f t="shared" si="5"/>
        <v>0</v>
      </c>
      <c r="N35" s="54"/>
      <c r="O35" s="88">
        <f t="shared" si="3"/>
        <v>0</v>
      </c>
      <c r="P35" s="54"/>
      <c r="Q35" s="88">
        <f t="shared" si="6"/>
        <v>0</v>
      </c>
      <c r="R35" s="54"/>
      <c r="S35" s="88">
        <f t="shared" si="7"/>
        <v>0</v>
      </c>
      <c r="T35" s="54"/>
      <c r="U35" s="88">
        <f t="shared" si="8"/>
        <v>0</v>
      </c>
      <c r="V35" s="54"/>
      <c r="W35" s="88">
        <f t="shared" si="9"/>
        <v>0</v>
      </c>
      <c r="X35" s="54"/>
      <c r="Y35" s="88">
        <f t="shared" si="10"/>
        <v>0</v>
      </c>
      <c r="Z35" s="54"/>
      <c r="AA35" s="88">
        <f t="shared" si="11"/>
        <v>0</v>
      </c>
      <c r="AB35" s="54"/>
      <c r="AC35" s="88">
        <f t="shared" si="12"/>
        <v>0</v>
      </c>
      <c r="AD35" s="54"/>
      <c r="AE35" s="88">
        <f t="shared" si="13"/>
        <v>0</v>
      </c>
      <c r="AF35" s="54"/>
      <c r="AG35" s="88">
        <f t="shared" si="14"/>
        <v>0</v>
      </c>
      <c r="AH35" s="54"/>
      <c r="AI35" s="88">
        <f t="shared" si="15"/>
        <v>0</v>
      </c>
      <c r="AJ35" s="54"/>
      <c r="AK35" s="88">
        <f t="shared" si="17"/>
        <v>0</v>
      </c>
      <c r="AL35" s="54"/>
      <c r="AM35" s="88">
        <f t="shared" si="4"/>
        <v>0</v>
      </c>
      <c r="AN35" s="54"/>
      <c r="AO35" s="155"/>
      <c r="AP35" s="54"/>
      <c r="AQ35" s="155"/>
      <c r="AR35" s="54"/>
      <c r="AS35" s="88">
        <f t="shared" si="16"/>
        <v>0</v>
      </c>
      <c r="AT35" s="55"/>
      <c r="AU35" s="93">
        <f t="shared" si="18"/>
        <v>0</v>
      </c>
      <c r="AV35" s="56"/>
    </row>
    <row r="36" spans="1:48" ht="13.9">
      <c r="A36" s="50">
        <v>24</v>
      </c>
      <c r="B36" s="20"/>
      <c r="C36" s="51"/>
      <c r="D36" s="52"/>
      <c r="E36" s="53"/>
      <c r="F36" s="54"/>
      <c r="G36" s="88">
        <f t="shared" si="0"/>
        <v>0</v>
      </c>
      <c r="H36" s="54"/>
      <c r="I36" s="88">
        <f t="shared" si="1"/>
        <v>0</v>
      </c>
      <c r="J36" s="54"/>
      <c r="K36" s="88">
        <f t="shared" si="2"/>
        <v>0</v>
      </c>
      <c r="L36" s="54"/>
      <c r="M36" s="88">
        <f t="shared" si="5"/>
        <v>0</v>
      </c>
      <c r="N36" s="54"/>
      <c r="O36" s="88">
        <f t="shared" si="3"/>
        <v>0</v>
      </c>
      <c r="P36" s="54"/>
      <c r="Q36" s="88">
        <f t="shared" si="6"/>
        <v>0</v>
      </c>
      <c r="R36" s="54"/>
      <c r="S36" s="88">
        <f t="shared" si="7"/>
        <v>0</v>
      </c>
      <c r="T36" s="54"/>
      <c r="U36" s="88">
        <f t="shared" si="8"/>
        <v>0</v>
      </c>
      <c r="V36" s="54"/>
      <c r="W36" s="88">
        <f t="shared" si="9"/>
        <v>0</v>
      </c>
      <c r="X36" s="54"/>
      <c r="Y36" s="88">
        <f t="shared" si="10"/>
        <v>0</v>
      </c>
      <c r="Z36" s="54"/>
      <c r="AA36" s="88">
        <f t="shared" si="11"/>
        <v>0</v>
      </c>
      <c r="AB36" s="54"/>
      <c r="AC36" s="88">
        <f t="shared" si="12"/>
        <v>0</v>
      </c>
      <c r="AD36" s="54"/>
      <c r="AE36" s="88">
        <f t="shared" si="13"/>
        <v>0</v>
      </c>
      <c r="AF36" s="54"/>
      <c r="AG36" s="88">
        <f t="shared" si="14"/>
        <v>0</v>
      </c>
      <c r="AH36" s="54"/>
      <c r="AI36" s="88">
        <f t="shared" si="15"/>
        <v>0</v>
      </c>
      <c r="AJ36" s="54"/>
      <c r="AK36" s="88">
        <f t="shared" si="17"/>
        <v>0</v>
      </c>
      <c r="AL36" s="54"/>
      <c r="AM36" s="88">
        <f t="shared" si="4"/>
        <v>0</v>
      </c>
      <c r="AN36" s="54"/>
      <c r="AO36" s="155"/>
      <c r="AP36" s="54"/>
      <c r="AQ36" s="155"/>
      <c r="AR36" s="54"/>
      <c r="AS36" s="88">
        <f t="shared" si="16"/>
        <v>0</v>
      </c>
      <c r="AT36" s="55"/>
      <c r="AU36" s="93">
        <f t="shared" si="18"/>
        <v>0</v>
      </c>
      <c r="AV36" s="56"/>
    </row>
    <row r="37" spans="1:48" ht="13.9">
      <c r="A37" s="50">
        <v>25</v>
      </c>
      <c r="B37" s="20"/>
      <c r="C37" s="51"/>
      <c r="D37" s="52"/>
      <c r="E37" s="53"/>
      <c r="F37" s="54"/>
      <c r="G37" s="88">
        <f t="shared" si="0"/>
        <v>0</v>
      </c>
      <c r="H37" s="54"/>
      <c r="I37" s="88">
        <f t="shared" si="1"/>
        <v>0</v>
      </c>
      <c r="J37" s="54"/>
      <c r="K37" s="88">
        <f t="shared" si="2"/>
        <v>0</v>
      </c>
      <c r="L37" s="54"/>
      <c r="M37" s="88">
        <f t="shared" si="5"/>
        <v>0</v>
      </c>
      <c r="N37" s="54"/>
      <c r="O37" s="88">
        <f t="shared" si="3"/>
        <v>0</v>
      </c>
      <c r="P37" s="54"/>
      <c r="Q37" s="88">
        <f t="shared" si="6"/>
        <v>0</v>
      </c>
      <c r="R37" s="54"/>
      <c r="S37" s="88">
        <f t="shared" si="7"/>
        <v>0</v>
      </c>
      <c r="T37" s="54"/>
      <c r="U37" s="88">
        <f t="shared" si="8"/>
        <v>0</v>
      </c>
      <c r="V37" s="54"/>
      <c r="W37" s="88">
        <f t="shared" si="9"/>
        <v>0</v>
      </c>
      <c r="X37" s="54"/>
      <c r="Y37" s="88">
        <f t="shared" si="10"/>
        <v>0</v>
      </c>
      <c r="Z37" s="54"/>
      <c r="AA37" s="88">
        <f t="shared" si="11"/>
        <v>0</v>
      </c>
      <c r="AB37" s="54"/>
      <c r="AC37" s="88">
        <f t="shared" si="12"/>
        <v>0</v>
      </c>
      <c r="AD37" s="54"/>
      <c r="AE37" s="88">
        <f t="shared" si="13"/>
        <v>0</v>
      </c>
      <c r="AF37" s="54"/>
      <c r="AG37" s="88">
        <f t="shared" si="14"/>
        <v>0</v>
      </c>
      <c r="AH37" s="54"/>
      <c r="AI37" s="88">
        <f t="shared" si="15"/>
        <v>0</v>
      </c>
      <c r="AJ37" s="54"/>
      <c r="AK37" s="88">
        <f t="shared" si="17"/>
        <v>0</v>
      </c>
      <c r="AL37" s="54"/>
      <c r="AM37" s="88">
        <f t="shared" si="4"/>
        <v>0</v>
      </c>
      <c r="AN37" s="54"/>
      <c r="AO37" s="155"/>
      <c r="AP37" s="54"/>
      <c r="AQ37" s="155"/>
      <c r="AR37" s="54"/>
      <c r="AS37" s="88">
        <f t="shared" si="16"/>
        <v>0</v>
      </c>
      <c r="AT37" s="55"/>
      <c r="AU37" s="93">
        <f t="shared" si="18"/>
        <v>0</v>
      </c>
      <c r="AV37" s="56"/>
    </row>
    <row r="38" spans="1:48" ht="13.9">
      <c r="A38" s="50">
        <v>26</v>
      </c>
      <c r="B38" s="20"/>
      <c r="C38" s="51"/>
      <c r="D38" s="52"/>
      <c r="E38" s="53"/>
      <c r="F38" s="54"/>
      <c r="G38" s="88">
        <f t="shared" si="0"/>
        <v>0</v>
      </c>
      <c r="H38" s="54"/>
      <c r="I38" s="88">
        <f t="shared" si="1"/>
        <v>0</v>
      </c>
      <c r="J38" s="54"/>
      <c r="K38" s="88">
        <f t="shared" si="2"/>
        <v>0</v>
      </c>
      <c r="L38" s="54"/>
      <c r="M38" s="88">
        <f t="shared" si="5"/>
        <v>0</v>
      </c>
      <c r="N38" s="54"/>
      <c r="O38" s="88">
        <f t="shared" si="3"/>
        <v>0</v>
      </c>
      <c r="P38" s="54"/>
      <c r="Q38" s="88">
        <f t="shared" si="6"/>
        <v>0</v>
      </c>
      <c r="R38" s="54"/>
      <c r="S38" s="88">
        <f t="shared" si="7"/>
        <v>0</v>
      </c>
      <c r="T38" s="54"/>
      <c r="U38" s="88">
        <f t="shared" si="8"/>
        <v>0</v>
      </c>
      <c r="V38" s="54"/>
      <c r="W38" s="88">
        <f t="shared" si="9"/>
        <v>0</v>
      </c>
      <c r="X38" s="54"/>
      <c r="Y38" s="88">
        <f t="shared" si="10"/>
        <v>0</v>
      </c>
      <c r="Z38" s="54"/>
      <c r="AA38" s="88">
        <f t="shared" si="11"/>
        <v>0</v>
      </c>
      <c r="AB38" s="54"/>
      <c r="AC38" s="88">
        <f t="shared" si="12"/>
        <v>0</v>
      </c>
      <c r="AD38" s="54"/>
      <c r="AE38" s="88">
        <f t="shared" si="13"/>
        <v>0</v>
      </c>
      <c r="AF38" s="54"/>
      <c r="AG38" s="88">
        <f t="shared" si="14"/>
        <v>0</v>
      </c>
      <c r="AH38" s="54"/>
      <c r="AI38" s="88">
        <f t="shared" si="15"/>
        <v>0</v>
      </c>
      <c r="AJ38" s="54"/>
      <c r="AK38" s="88">
        <f t="shared" si="17"/>
        <v>0</v>
      </c>
      <c r="AL38" s="54"/>
      <c r="AM38" s="88">
        <f t="shared" si="4"/>
        <v>0</v>
      </c>
      <c r="AN38" s="54"/>
      <c r="AO38" s="155"/>
      <c r="AP38" s="54"/>
      <c r="AQ38" s="155"/>
      <c r="AR38" s="54"/>
      <c r="AS38" s="88">
        <f t="shared" si="16"/>
        <v>0</v>
      </c>
      <c r="AT38" s="55"/>
      <c r="AU38" s="93">
        <f t="shared" si="18"/>
        <v>0</v>
      </c>
      <c r="AV38" s="56"/>
    </row>
    <row r="39" spans="1:48" ht="13.9">
      <c r="A39" s="50">
        <v>27</v>
      </c>
      <c r="B39" s="20"/>
      <c r="C39" s="51"/>
      <c r="D39" s="52"/>
      <c r="E39" s="53"/>
      <c r="F39" s="54"/>
      <c r="G39" s="88">
        <f t="shared" si="0"/>
        <v>0</v>
      </c>
      <c r="H39" s="54"/>
      <c r="I39" s="88">
        <f t="shared" si="1"/>
        <v>0</v>
      </c>
      <c r="J39" s="54"/>
      <c r="K39" s="88">
        <f t="shared" si="2"/>
        <v>0</v>
      </c>
      <c r="L39" s="54"/>
      <c r="M39" s="88">
        <f t="shared" si="5"/>
        <v>0</v>
      </c>
      <c r="N39" s="54"/>
      <c r="O39" s="88">
        <f t="shared" si="3"/>
        <v>0</v>
      </c>
      <c r="P39" s="54"/>
      <c r="Q39" s="88">
        <f t="shared" si="6"/>
        <v>0</v>
      </c>
      <c r="R39" s="54"/>
      <c r="S39" s="88">
        <f t="shared" si="7"/>
        <v>0</v>
      </c>
      <c r="T39" s="54"/>
      <c r="U39" s="88">
        <f t="shared" si="8"/>
        <v>0</v>
      </c>
      <c r="V39" s="54"/>
      <c r="W39" s="88">
        <f t="shared" si="9"/>
        <v>0</v>
      </c>
      <c r="X39" s="54"/>
      <c r="Y39" s="88">
        <f t="shared" si="10"/>
        <v>0</v>
      </c>
      <c r="Z39" s="54"/>
      <c r="AA39" s="88">
        <f t="shared" si="11"/>
        <v>0</v>
      </c>
      <c r="AB39" s="54"/>
      <c r="AC39" s="88">
        <f t="shared" si="12"/>
        <v>0</v>
      </c>
      <c r="AD39" s="54"/>
      <c r="AE39" s="88">
        <f t="shared" si="13"/>
        <v>0</v>
      </c>
      <c r="AF39" s="54"/>
      <c r="AG39" s="88">
        <f t="shared" si="14"/>
        <v>0</v>
      </c>
      <c r="AH39" s="54"/>
      <c r="AI39" s="88">
        <f t="shared" si="15"/>
        <v>0</v>
      </c>
      <c r="AJ39" s="54"/>
      <c r="AK39" s="88">
        <f t="shared" si="17"/>
        <v>0</v>
      </c>
      <c r="AL39" s="54"/>
      <c r="AM39" s="88">
        <f t="shared" si="4"/>
        <v>0</v>
      </c>
      <c r="AN39" s="54"/>
      <c r="AO39" s="155"/>
      <c r="AP39" s="54"/>
      <c r="AQ39" s="155"/>
      <c r="AR39" s="54"/>
      <c r="AS39" s="88">
        <f t="shared" si="16"/>
        <v>0</v>
      </c>
      <c r="AT39" s="55"/>
      <c r="AU39" s="93">
        <f t="shared" si="18"/>
        <v>0</v>
      </c>
      <c r="AV39" s="56"/>
    </row>
    <row r="40" spans="1:48" ht="13.9">
      <c r="A40" s="50">
        <v>28</v>
      </c>
      <c r="B40" s="20"/>
      <c r="C40" s="51"/>
      <c r="D40" s="52"/>
      <c r="E40" s="53"/>
      <c r="F40" s="54"/>
      <c r="G40" s="88">
        <f t="shared" si="0"/>
        <v>0</v>
      </c>
      <c r="H40" s="54"/>
      <c r="I40" s="88">
        <f t="shared" si="1"/>
        <v>0</v>
      </c>
      <c r="J40" s="54"/>
      <c r="K40" s="88">
        <f t="shared" si="2"/>
        <v>0</v>
      </c>
      <c r="L40" s="54"/>
      <c r="M40" s="88">
        <f t="shared" si="5"/>
        <v>0</v>
      </c>
      <c r="N40" s="54"/>
      <c r="O40" s="88">
        <f t="shared" si="3"/>
        <v>0</v>
      </c>
      <c r="P40" s="54"/>
      <c r="Q40" s="88">
        <f t="shared" si="6"/>
        <v>0</v>
      </c>
      <c r="R40" s="54"/>
      <c r="S40" s="88">
        <f t="shared" si="7"/>
        <v>0</v>
      </c>
      <c r="T40" s="54"/>
      <c r="U40" s="88">
        <f t="shared" si="8"/>
        <v>0</v>
      </c>
      <c r="V40" s="54"/>
      <c r="W40" s="88">
        <f t="shared" si="9"/>
        <v>0</v>
      </c>
      <c r="X40" s="54"/>
      <c r="Y40" s="88">
        <f t="shared" si="10"/>
        <v>0</v>
      </c>
      <c r="Z40" s="54"/>
      <c r="AA40" s="88">
        <f t="shared" si="11"/>
        <v>0</v>
      </c>
      <c r="AB40" s="54"/>
      <c r="AC40" s="88">
        <f t="shared" si="12"/>
        <v>0</v>
      </c>
      <c r="AD40" s="54"/>
      <c r="AE40" s="88">
        <f t="shared" si="13"/>
        <v>0</v>
      </c>
      <c r="AF40" s="54"/>
      <c r="AG40" s="88">
        <f t="shared" si="14"/>
        <v>0</v>
      </c>
      <c r="AH40" s="54"/>
      <c r="AI40" s="88">
        <f t="shared" si="15"/>
        <v>0</v>
      </c>
      <c r="AJ40" s="54"/>
      <c r="AK40" s="88">
        <f t="shared" si="17"/>
        <v>0</v>
      </c>
      <c r="AL40" s="54"/>
      <c r="AM40" s="88">
        <f t="shared" si="4"/>
        <v>0</v>
      </c>
      <c r="AN40" s="54"/>
      <c r="AO40" s="155"/>
      <c r="AP40" s="54"/>
      <c r="AQ40" s="155"/>
      <c r="AR40" s="54"/>
      <c r="AS40" s="88">
        <f t="shared" si="16"/>
        <v>0</v>
      </c>
      <c r="AT40" s="55"/>
      <c r="AU40" s="93">
        <f t="shared" si="18"/>
        <v>0</v>
      </c>
      <c r="AV40" s="56"/>
    </row>
    <row r="41" spans="1:48" ht="13.9">
      <c r="A41" s="50">
        <v>29</v>
      </c>
      <c r="B41" s="20"/>
      <c r="C41" s="51"/>
      <c r="D41" s="52"/>
      <c r="E41" s="53"/>
      <c r="F41" s="54"/>
      <c r="G41" s="88">
        <f t="shared" si="0"/>
        <v>0</v>
      </c>
      <c r="H41" s="54"/>
      <c r="I41" s="88">
        <f t="shared" si="1"/>
        <v>0</v>
      </c>
      <c r="J41" s="54"/>
      <c r="K41" s="88">
        <f t="shared" si="2"/>
        <v>0</v>
      </c>
      <c r="L41" s="54"/>
      <c r="M41" s="88">
        <f t="shared" si="5"/>
        <v>0</v>
      </c>
      <c r="N41" s="54"/>
      <c r="O41" s="88">
        <f t="shared" si="3"/>
        <v>0</v>
      </c>
      <c r="P41" s="54"/>
      <c r="Q41" s="88">
        <f t="shared" si="6"/>
        <v>0</v>
      </c>
      <c r="R41" s="54"/>
      <c r="S41" s="88">
        <f t="shared" si="7"/>
        <v>0</v>
      </c>
      <c r="T41" s="54"/>
      <c r="U41" s="88">
        <f t="shared" si="8"/>
        <v>0</v>
      </c>
      <c r="V41" s="54"/>
      <c r="W41" s="88">
        <f t="shared" si="9"/>
        <v>0</v>
      </c>
      <c r="X41" s="54"/>
      <c r="Y41" s="88">
        <f t="shared" si="10"/>
        <v>0</v>
      </c>
      <c r="Z41" s="54"/>
      <c r="AA41" s="88">
        <f t="shared" si="11"/>
        <v>0</v>
      </c>
      <c r="AB41" s="54"/>
      <c r="AC41" s="88">
        <f t="shared" si="12"/>
        <v>0</v>
      </c>
      <c r="AD41" s="54"/>
      <c r="AE41" s="88">
        <f t="shared" si="13"/>
        <v>0</v>
      </c>
      <c r="AF41" s="54"/>
      <c r="AG41" s="88">
        <f t="shared" si="14"/>
        <v>0</v>
      </c>
      <c r="AH41" s="54"/>
      <c r="AI41" s="88">
        <f t="shared" si="15"/>
        <v>0</v>
      </c>
      <c r="AJ41" s="54"/>
      <c r="AK41" s="88">
        <f t="shared" si="17"/>
        <v>0</v>
      </c>
      <c r="AL41" s="54"/>
      <c r="AM41" s="88">
        <f t="shared" si="4"/>
        <v>0</v>
      </c>
      <c r="AN41" s="54"/>
      <c r="AO41" s="155"/>
      <c r="AP41" s="54"/>
      <c r="AQ41" s="155"/>
      <c r="AR41" s="54"/>
      <c r="AS41" s="88">
        <f t="shared" si="16"/>
        <v>0</v>
      </c>
      <c r="AT41" s="55"/>
      <c r="AU41" s="93">
        <f t="shared" si="18"/>
        <v>0</v>
      </c>
      <c r="AV41" s="56"/>
    </row>
    <row r="42" spans="1:48" ht="13.9">
      <c r="A42" s="50">
        <v>30</v>
      </c>
      <c r="B42" s="20"/>
      <c r="C42" s="51"/>
      <c r="D42" s="52"/>
      <c r="E42" s="53"/>
      <c r="F42" s="54"/>
      <c r="G42" s="88">
        <f t="shared" si="0"/>
        <v>0</v>
      </c>
      <c r="H42" s="54"/>
      <c r="I42" s="88">
        <f t="shared" si="1"/>
        <v>0</v>
      </c>
      <c r="J42" s="54"/>
      <c r="K42" s="88">
        <f t="shared" si="2"/>
        <v>0</v>
      </c>
      <c r="L42" s="54"/>
      <c r="M42" s="88">
        <f t="shared" si="5"/>
        <v>0</v>
      </c>
      <c r="N42" s="54"/>
      <c r="O42" s="88">
        <f t="shared" si="3"/>
        <v>0</v>
      </c>
      <c r="P42" s="54"/>
      <c r="Q42" s="88">
        <f t="shared" si="6"/>
        <v>0</v>
      </c>
      <c r="R42" s="54"/>
      <c r="S42" s="88">
        <f t="shared" si="7"/>
        <v>0</v>
      </c>
      <c r="T42" s="54"/>
      <c r="U42" s="88">
        <f t="shared" si="8"/>
        <v>0</v>
      </c>
      <c r="V42" s="54"/>
      <c r="W42" s="88">
        <f t="shared" si="9"/>
        <v>0</v>
      </c>
      <c r="X42" s="54"/>
      <c r="Y42" s="88">
        <f t="shared" si="10"/>
        <v>0</v>
      </c>
      <c r="Z42" s="54"/>
      <c r="AA42" s="88">
        <f t="shared" si="11"/>
        <v>0</v>
      </c>
      <c r="AB42" s="54"/>
      <c r="AC42" s="88">
        <f t="shared" si="12"/>
        <v>0</v>
      </c>
      <c r="AD42" s="54"/>
      <c r="AE42" s="88">
        <f t="shared" si="13"/>
        <v>0</v>
      </c>
      <c r="AF42" s="54"/>
      <c r="AG42" s="88">
        <f t="shared" si="14"/>
        <v>0</v>
      </c>
      <c r="AH42" s="54"/>
      <c r="AI42" s="88">
        <f t="shared" si="15"/>
        <v>0</v>
      </c>
      <c r="AJ42" s="54"/>
      <c r="AK42" s="88">
        <f t="shared" si="17"/>
        <v>0</v>
      </c>
      <c r="AL42" s="54"/>
      <c r="AM42" s="88">
        <f t="shared" si="4"/>
        <v>0</v>
      </c>
      <c r="AN42" s="54"/>
      <c r="AO42" s="155"/>
      <c r="AP42" s="54"/>
      <c r="AQ42" s="155"/>
      <c r="AR42" s="54"/>
      <c r="AS42" s="88">
        <f t="shared" si="16"/>
        <v>0</v>
      </c>
      <c r="AT42" s="55"/>
      <c r="AU42" s="93">
        <f t="shared" si="18"/>
        <v>0</v>
      </c>
      <c r="AV42" s="56"/>
    </row>
    <row r="43" spans="1:48" ht="13.9">
      <c r="A43" s="50">
        <v>31</v>
      </c>
      <c r="B43" s="20"/>
      <c r="C43" s="51"/>
      <c r="D43" s="52"/>
      <c r="E43" s="53"/>
      <c r="F43" s="54"/>
      <c r="G43" s="88">
        <f t="shared" si="0"/>
        <v>0</v>
      </c>
      <c r="H43" s="54"/>
      <c r="I43" s="88">
        <f t="shared" si="1"/>
        <v>0</v>
      </c>
      <c r="J43" s="54"/>
      <c r="K43" s="88">
        <f t="shared" si="2"/>
        <v>0</v>
      </c>
      <c r="L43" s="54"/>
      <c r="M43" s="88">
        <f t="shared" si="5"/>
        <v>0</v>
      </c>
      <c r="N43" s="54"/>
      <c r="O43" s="88">
        <f t="shared" si="3"/>
        <v>0</v>
      </c>
      <c r="P43" s="54"/>
      <c r="Q43" s="88">
        <f t="shared" si="6"/>
        <v>0</v>
      </c>
      <c r="R43" s="54"/>
      <c r="S43" s="88">
        <f t="shared" si="7"/>
        <v>0</v>
      </c>
      <c r="T43" s="54"/>
      <c r="U43" s="88">
        <f t="shared" si="8"/>
        <v>0</v>
      </c>
      <c r="V43" s="54"/>
      <c r="W43" s="88">
        <f t="shared" si="9"/>
        <v>0</v>
      </c>
      <c r="X43" s="54"/>
      <c r="Y43" s="88">
        <f t="shared" si="10"/>
        <v>0</v>
      </c>
      <c r="Z43" s="54"/>
      <c r="AA43" s="88">
        <f t="shared" si="11"/>
        <v>0</v>
      </c>
      <c r="AB43" s="54"/>
      <c r="AC43" s="88">
        <f t="shared" si="12"/>
        <v>0</v>
      </c>
      <c r="AD43" s="54"/>
      <c r="AE43" s="88">
        <f t="shared" si="13"/>
        <v>0</v>
      </c>
      <c r="AF43" s="54"/>
      <c r="AG43" s="88">
        <f t="shared" si="14"/>
        <v>0</v>
      </c>
      <c r="AH43" s="54"/>
      <c r="AI43" s="88">
        <f t="shared" si="15"/>
        <v>0</v>
      </c>
      <c r="AJ43" s="54"/>
      <c r="AK43" s="88">
        <f t="shared" si="17"/>
        <v>0</v>
      </c>
      <c r="AL43" s="54"/>
      <c r="AM43" s="88">
        <f t="shared" si="4"/>
        <v>0</v>
      </c>
      <c r="AN43" s="54"/>
      <c r="AO43" s="155"/>
      <c r="AP43" s="54"/>
      <c r="AQ43" s="155"/>
      <c r="AR43" s="54"/>
      <c r="AS43" s="88">
        <f t="shared" si="16"/>
        <v>0</v>
      </c>
      <c r="AT43" s="55"/>
      <c r="AU43" s="93">
        <f t="shared" si="18"/>
        <v>0</v>
      </c>
      <c r="AV43" s="56"/>
    </row>
    <row r="44" spans="1:48" ht="13.9">
      <c r="A44" s="50">
        <v>32</v>
      </c>
      <c r="B44" s="20"/>
      <c r="C44" s="51"/>
      <c r="D44" s="52"/>
      <c r="E44" s="53"/>
      <c r="F44" s="54"/>
      <c r="G44" s="88">
        <f t="shared" si="0"/>
        <v>0</v>
      </c>
      <c r="H44" s="54"/>
      <c r="I44" s="88">
        <f t="shared" si="1"/>
        <v>0</v>
      </c>
      <c r="J44" s="54"/>
      <c r="K44" s="88">
        <f t="shared" si="2"/>
        <v>0</v>
      </c>
      <c r="L44" s="54"/>
      <c r="M44" s="88">
        <f t="shared" si="5"/>
        <v>0</v>
      </c>
      <c r="N44" s="54"/>
      <c r="O44" s="88">
        <f t="shared" si="3"/>
        <v>0</v>
      </c>
      <c r="P44" s="54"/>
      <c r="Q44" s="88">
        <f t="shared" si="6"/>
        <v>0</v>
      </c>
      <c r="R44" s="54"/>
      <c r="S44" s="88">
        <f t="shared" si="7"/>
        <v>0</v>
      </c>
      <c r="T44" s="54"/>
      <c r="U44" s="88">
        <f t="shared" si="8"/>
        <v>0</v>
      </c>
      <c r="V44" s="54"/>
      <c r="W44" s="88">
        <f t="shared" si="9"/>
        <v>0</v>
      </c>
      <c r="X44" s="54"/>
      <c r="Y44" s="88">
        <f t="shared" si="10"/>
        <v>0</v>
      </c>
      <c r="Z44" s="54"/>
      <c r="AA44" s="88">
        <f t="shared" si="11"/>
        <v>0</v>
      </c>
      <c r="AB44" s="54"/>
      <c r="AC44" s="88">
        <f t="shared" si="12"/>
        <v>0</v>
      </c>
      <c r="AD44" s="54"/>
      <c r="AE44" s="88">
        <f t="shared" si="13"/>
        <v>0</v>
      </c>
      <c r="AF44" s="54"/>
      <c r="AG44" s="88">
        <f t="shared" si="14"/>
        <v>0</v>
      </c>
      <c r="AH44" s="54"/>
      <c r="AI44" s="88">
        <f t="shared" si="15"/>
        <v>0</v>
      </c>
      <c r="AJ44" s="54"/>
      <c r="AK44" s="88">
        <f t="shared" si="17"/>
        <v>0</v>
      </c>
      <c r="AL44" s="54"/>
      <c r="AM44" s="88">
        <f t="shared" si="4"/>
        <v>0</v>
      </c>
      <c r="AN44" s="54"/>
      <c r="AO44" s="155"/>
      <c r="AP44" s="54"/>
      <c r="AQ44" s="155"/>
      <c r="AR44" s="54"/>
      <c r="AS44" s="88">
        <f t="shared" si="16"/>
        <v>0</v>
      </c>
      <c r="AT44" s="55"/>
      <c r="AU44" s="93">
        <f t="shared" si="18"/>
        <v>0</v>
      </c>
      <c r="AV44" s="56"/>
    </row>
    <row r="45" spans="1:48" ht="13.9">
      <c r="A45" s="50">
        <v>33</v>
      </c>
      <c r="B45" s="20"/>
      <c r="C45" s="51"/>
      <c r="D45" s="52"/>
      <c r="E45" s="53"/>
      <c r="F45" s="54"/>
      <c r="G45" s="88">
        <f t="shared" si="0"/>
        <v>0</v>
      </c>
      <c r="H45" s="54"/>
      <c r="I45" s="88">
        <f t="shared" si="1"/>
        <v>0</v>
      </c>
      <c r="J45" s="54"/>
      <c r="K45" s="88">
        <f t="shared" si="2"/>
        <v>0</v>
      </c>
      <c r="L45" s="54"/>
      <c r="M45" s="88">
        <f t="shared" si="5"/>
        <v>0</v>
      </c>
      <c r="N45" s="54"/>
      <c r="O45" s="88">
        <f t="shared" si="3"/>
        <v>0</v>
      </c>
      <c r="P45" s="54"/>
      <c r="Q45" s="88">
        <f t="shared" si="6"/>
        <v>0</v>
      </c>
      <c r="R45" s="54"/>
      <c r="S45" s="88">
        <f t="shared" si="7"/>
        <v>0</v>
      </c>
      <c r="T45" s="54"/>
      <c r="U45" s="88">
        <f t="shared" si="8"/>
        <v>0</v>
      </c>
      <c r="V45" s="54"/>
      <c r="W45" s="88">
        <f t="shared" si="9"/>
        <v>0</v>
      </c>
      <c r="X45" s="54"/>
      <c r="Y45" s="88">
        <f t="shared" si="10"/>
        <v>0</v>
      </c>
      <c r="Z45" s="54"/>
      <c r="AA45" s="88">
        <f t="shared" si="11"/>
        <v>0</v>
      </c>
      <c r="AB45" s="54"/>
      <c r="AC45" s="88">
        <f t="shared" si="12"/>
        <v>0</v>
      </c>
      <c r="AD45" s="54"/>
      <c r="AE45" s="88">
        <f t="shared" si="13"/>
        <v>0</v>
      </c>
      <c r="AF45" s="54"/>
      <c r="AG45" s="88">
        <f t="shared" si="14"/>
        <v>0</v>
      </c>
      <c r="AH45" s="54"/>
      <c r="AI45" s="88">
        <f t="shared" si="15"/>
        <v>0</v>
      </c>
      <c r="AJ45" s="54"/>
      <c r="AK45" s="88">
        <f t="shared" si="17"/>
        <v>0</v>
      </c>
      <c r="AL45" s="54"/>
      <c r="AM45" s="88">
        <f t="shared" si="4"/>
        <v>0</v>
      </c>
      <c r="AN45" s="54"/>
      <c r="AO45" s="155"/>
      <c r="AP45" s="54"/>
      <c r="AQ45" s="155"/>
      <c r="AR45" s="54"/>
      <c r="AS45" s="88">
        <f t="shared" si="16"/>
        <v>0</v>
      </c>
      <c r="AT45" s="55"/>
      <c r="AU45" s="93">
        <f t="shared" si="18"/>
        <v>0</v>
      </c>
      <c r="AV45" s="56"/>
    </row>
    <row r="46" spans="1:48" ht="13.9">
      <c r="A46" s="50">
        <v>34</v>
      </c>
      <c r="B46" s="20"/>
      <c r="C46" s="51"/>
      <c r="D46" s="52"/>
      <c r="E46" s="53"/>
      <c r="F46" s="54"/>
      <c r="G46" s="88">
        <f t="shared" si="0"/>
        <v>0</v>
      </c>
      <c r="H46" s="54"/>
      <c r="I46" s="88">
        <f t="shared" si="1"/>
        <v>0</v>
      </c>
      <c r="J46" s="54"/>
      <c r="K46" s="88">
        <f t="shared" si="2"/>
        <v>0</v>
      </c>
      <c r="L46" s="54"/>
      <c r="M46" s="88">
        <f t="shared" si="5"/>
        <v>0</v>
      </c>
      <c r="N46" s="54"/>
      <c r="O46" s="88">
        <f t="shared" si="3"/>
        <v>0</v>
      </c>
      <c r="P46" s="54"/>
      <c r="Q46" s="88">
        <f t="shared" si="6"/>
        <v>0</v>
      </c>
      <c r="R46" s="54"/>
      <c r="S46" s="88">
        <f t="shared" si="7"/>
        <v>0</v>
      </c>
      <c r="T46" s="54"/>
      <c r="U46" s="88">
        <f t="shared" si="8"/>
        <v>0</v>
      </c>
      <c r="V46" s="54"/>
      <c r="W46" s="88">
        <f t="shared" si="9"/>
        <v>0</v>
      </c>
      <c r="X46" s="54"/>
      <c r="Y46" s="88">
        <f t="shared" si="10"/>
        <v>0</v>
      </c>
      <c r="Z46" s="54"/>
      <c r="AA46" s="88">
        <f t="shared" si="11"/>
        <v>0</v>
      </c>
      <c r="AB46" s="54"/>
      <c r="AC46" s="88">
        <f t="shared" si="12"/>
        <v>0</v>
      </c>
      <c r="AD46" s="54"/>
      <c r="AE46" s="88">
        <f t="shared" si="13"/>
        <v>0</v>
      </c>
      <c r="AF46" s="54"/>
      <c r="AG46" s="88">
        <f t="shared" si="14"/>
        <v>0</v>
      </c>
      <c r="AH46" s="54"/>
      <c r="AI46" s="88">
        <f t="shared" si="15"/>
        <v>0</v>
      </c>
      <c r="AJ46" s="54"/>
      <c r="AK46" s="88">
        <f t="shared" si="17"/>
        <v>0</v>
      </c>
      <c r="AL46" s="54"/>
      <c r="AM46" s="88">
        <f t="shared" si="4"/>
        <v>0</v>
      </c>
      <c r="AN46" s="54"/>
      <c r="AO46" s="155"/>
      <c r="AP46" s="54"/>
      <c r="AQ46" s="155"/>
      <c r="AR46" s="54"/>
      <c r="AS46" s="88">
        <f t="shared" si="16"/>
        <v>0</v>
      </c>
      <c r="AT46" s="55"/>
      <c r="AU46" s="93">
        <f t="shared" si="18"/>
        <v>0</v>
      </c>
      <c r="AV46" s="56"/>
    </row>
    <row r="47" spans="1:48" ht="13.9">
      <c r="A47" s="50">
        <v>35</v>
      </c>
      <c r="B47" s="20"/>
      <c r="C47" s="51"/>
      <c r="D47" s="52"/>
      <c r="E47" s="53"/>
      <c r="F47" s="54"/>
      <c r="G47" s="88">
        <f t="shared" si="0"/>
        <v>0</v>
      </c>
      <c r="H47" s="54"/>
      <c r="I47" s="88">
        <f t="shared" si="1"/>
        <v>0</v>
      </c>
      <c r="J47" s="54"/>
      <c r="K47" s="88">
        <f t="shared" si="2"/>
        <v>0</v>
      </c>
      <c r="L47" s="54"/>
      <c r="M47" s="88">
        <f t="shared" si="5"/>
        <v>0</v>
      </c>
      <c r="N47" s="54"/>
      <c r="O47" s="88">
        <f t="shared" si="3"/>
        <v>0</v>
      </c>
      <c r="P47" s="54"/>
      <c r="Q47" s="88">
        <f t="shared" si="6"/>
        <v>0</v>
      </c>
      <c r="R47" s="54"/>
      <c r="S47" s="88">
        <f t="shared" si="7"/>
        <v>0</v>
      </c>
      <c r="T47" s="54"/>
      <c r="U47" s="88">
        <f t="shared" si="8"/>
        <v>0</v>
      </c>
      <c r="V47" s="54"/>
      <c r="W47" s="88">
        <f t="shared" si="9"/>
        <v>0</v>
      </c>
      <c r="X47" s="54"/>
      <c r="Y47" s="88">
        <f t="shared" si="10"/>
        <v>0</v>
      </c>
      <c r="Z47" s="54"/>
      <c r="AA47" s="88">
        <f t="shared" si="11"/>
        <v>0</v>
      </c>
      <c r="AB47" s="54"/>
      <c r="AC47" s="88">
        <f t="shared" si="12"/>
        <v>0</v>
      </c>
      <c r="AD47" s="54"/>
      <c r="AE47" s="88">
        <f t="shared" si="13"/>
        <v>0</v>
      </c>
      <c r="AF47" s="54"/>
      <c r="AG47" s="88">
        <f t="shared" si="14"/>
        <v>0</v>
      </c>
      <c r="AH47" s="54"/>
      <c r="AI47" s="88">
        <f t="shared" si="15"/>
        <v>0</v>
      </c>
      <c r="AJ47" s="54"/>
      <c r="AK47" s="88">
        <f t="shared" si="17"/>
        <v>0</v>
      </c>
      <c r="AL47" s="54"/>
      <c r="AM47" s="88">
        <f t="shared" si="4"/>
        <v>0</v>
      </c>
      <c r="AN47" s="54"/>
      <c r="AO47" s="155"/>
      <c r="AP47" s="54"/>
      <c r="AQ47" s="155"/>
      <c r="AR47" s="54"/>
      <c r="AS47" s="88">
        <f t="shared" si="16"/>
        <v>0</v>
      </c>
      <c r="AT47" s="55"/>
      <c r="AU47" s="93">
        <f t="shared" si="18"/>
        <v>0</v>
      </c>
      <c r="AV47" s="56"/>
    </row>
    <row r="48" spans="1:48" ht="13.9">
      <c r="A48" s="50">
        <v>36</v>
      </c>
      <c r="B48" s="20"/>
      <c r="C48" s="51"/>
      <c r="D48" s="52"/>
      <c r="E48" s="53"/>
      <c r="F48" s="54"/>
      <c r="G48" s="88">
        <f t="shared" si="0"/>
        <v>0</v>
      </c>
      <c r="H48" s="54"/>
      <c r="I48" s="88">
        <f t="shared" si="1"/>
        <v>0</v>
      </c>
      <c r="J48" s="54"/>
      <c r="K48" s="88">
        <f t="shared" si="2"/>
        <v>0</v>
      </c>
      <c r="L48" s="54"/>
      <c r="M48" s="88">
        <f t="shared" si="5"/>
        <v>0</v>
      </c>
      <c r="N48" s="54"/>
      <c r="O48" s="88">
        <f t="shared" si="3"/>
        <v>0</v>
      </c>
      <c r="P48" s="54"/>
      <c r="Q48" s="88">
        <f t="shared" si="6"/>
        <v>0</v>
      </c>
      <c r="R48" s="54"/>
      <c r="S48" s="88">
        <f t="shared" si="7"/>
        <v>0</v>
      </c>
      <c r="T48" s="54"/>
      <c r="U48" s="88">
        <f t="shared" si="8"/>
        <v>0</v>
      </c>
      <c r="V48" s="54"/>
      <c r="W48" s="88">
        <f t="shared" si="9"/>
        <v>0</v>
      </c>
      <c r="X48" s="54"/>
      <c r="Y48" s="88">
        <f t="shared" si="10"/>
        <v>0</v>
      </c>
      <c r="Z48" s="54"/>
      <c r="AA48" s="88">
        <f t="shared" si="11"/>
        <v>0</v>
      </c>
      <c r="AB48" s="54"/>
      <c r="AC48" s="88">
        <f t="shared" si="12"/>
        <v>0</v>
      </c>
      <c r="AD48" s="54"/>
      <c r="AE48" s="88">
        <f t="shared" si="13"/>
        <v>0</v>
      </c>
      <c r="AF48" s="54"/>
      <c r="AG48" s="88">
        <f t="shared" si="14"/>
        <v>0</v>
      </c>
      <c r="AH48" s="54"/>
      <c r="AI48" s="88">
        <f t="shared" si="15"/>
        <v>0</v>
      </c>
      <c r="AJ48" s="54"/>
      <c r="AK48" s="88">
        <f t="shared" si="17"/>
        <v>0</v>
      </c>
      <c r="AL48" s="54"/>
      <c r="AM48" s="88">
        <f t="shared" si="4"/>
        <v>0</v>
      </c>
      <c r="AN48" s="54"/>
      <c r="AO48" s="155"/>
      <c r="AP48" s="54"/>
      <c r="AQ48" s="155"/>
      <c r="AR48" s="54"/>
      <c r="AS48" s="88">
        <f t="shared" si="16"/>
        <v>0</v>
      </c>
      <c r="AT48" s="55"/>
      <c r="AU48" s="93">
        <f t="shared" si="18"/>
        <v>0</v>
      </c>
      <c r="AV48" s="56"/>
    </row>
    <row r="49" spans="1:48" ht="13.9">
      <c r="A49" s="50">
        <v>37</v>
      </c>
      <c r="B49" s="20"/>
      <c r="C49" s="51"/>
      <c r="D49" s="52"/>
      <c r="E49" s="53"/>
      <c r="F49" s="54"/>
      <c r="G49" s="88">
        <f t="shared" si="0"/>
        <v>0</v>
      </c>
      <c r="H49" s="54"/>
      <c r="I49" s="88">
        <f t="shared" si="1"/>
        <v>0</v>
      </c>
      <c r="J49" s="54"/>
      <c r="K49" s="88">
        <f t="shared" si="2"/>
        <v>0</v>
      </c>
      <c r="L49" s="54"/>
      <c r="M49" s="88">
        <f t="shared" si="5"/>
        <v>0</v>
      </c>
      <c r="N49" s="54"/>
      <c r="O49" s="88">
        <f t="shared" si="3"/>
        <v>0</v>
      </c>
      <c r="P49" s="54"/>
      <c r="Q49" s="88">
        <f t="shared" si="6"/>
        <v>0</v>
      </c>
      <c r="R49" s="54"/>
      <c r="S49" s="88">
        <f t="shared" si="7"/>
        <v>0</v>
      </c>
      <c r="T49" s="54"/>
      <c r="U49" s="88">
        <f t="shared" si="8"/>
        <v>0</v>
      </c>
      <c r="V49" s="54"/>
      <c r="W49" s="88">
        <f t="shared" si="9"/>
        <v>0</v>
      </c>
      <c r="X49" s="54"/>
      <c r="Y49" s="88">
        <f t="shared" si="10"/>
        <v>0</v>
      </c>
      <c r="Z49" s="54"/>
      <c r="AA49" s="88">
        <f t="shared" si="11"/>
        <v>0</v>
      </c>
      <c r="AB49" s="54"/>
      <c r="AC49" s="88">
        <f t="shared" si="12"/>
        <v>0</v>
      </c>
      <c r="AD49" s="54"/>
      <c r="AE49" s="88">
        <f t="shared" si="13"/>
        <v>0</v>
      </c>
      <c r="AF49" s="54"/>
      <c r="AG49" s="88">
        <f t="shared" si="14"/>
        <v>0</v>
      </c>
      <c r="AH49" s="54"/>
      <c r="AI49" s="88">
        <f t="shared" si="15"/>
        <v>0</v>
      </c>
      <c r="AJ49" s="54"/>
      <c r="AK49" s="88">
        <f t="shared" si="17"/>
        <v>0</v>
      </c>
      <c r="AL49" s="54"/>
      <c r="AM49" s="88">
        <f t="shared" si="4"/>
        <v>0</v>
      </c>
      <c r="AN49" s="54"/>
      <c r="AO49" s="155"/>
      <c r="AP49" s="54"/>
      <c r="AQ49" s="155"/>
      <c r="AR49" s="54"/>
      <c r="AS49" s="88">
        <f t="shared" si="16"/>
        <v>0</v>
      </c>
      <c r="AT49" s="55"/>
      <c r="AU49" s="93">
        <f t="shared" si="18"/>
        <v>0</v>
      </c>
      <c r="AV49" s="56"/>
    </row>
    <row r="50" spans="1:48" ht="13.9">
      <c r="A50" s="50">
        <v>38</v>
      </c>
      <c r="B50" s="20"/>
      <c r="C50" s="51"/>
      <c r="D50" s="52"/>
      <c r="E50" s="53"/>
      <c r="F50" s="54"/>
      <c r="G50" s="88">
        <f t="shared" si="0"/>
        <v>0</v>
      </c>
      <c r="H50" s="54"/>
      <c r="I50" s="88">
        <f t="shared" si="1"/>
        <v>0</v>
      </c>
      <c r="J50" s="54"/>
      <c r="K50" s="88">
        <f t="shared" si="2"/>
        <v>0</v>
      </c>
      <c r="L50" s="54"/>
      <c r="M50" s="88">
        <f t="shared" si="5"/>
        <v>0</v>
      </c>
      <c r="N50" s="54"/>
      <c r="O50" s="88">
        <f t="shared" si="3"/>
        <v>0</v>
      </c>
      <c r="P50" s="54"/>
      <c r="Q50" s="88">
        <f t="shared" si="6"/>
        <v>0</v>
      </c>
      <c r="R50" s="54"/>
      <c r="S50" s="88">
        <f t="shared" si="7"/>
        <v>0</v>
      </c>
      <c r="T50" s="54"/>
      <c r="U50" s="88">
        <f t="shared" si="8"/>
        <v>0</v>
      </c>
      <c r="V50" s="54"/>
      <c r="W50" s="88">
        <f t="shared" si="9"/>
        <v>0</v>
      </c>
      <c r="X50" s="54"/>
      <c r="Y50" s="88">
        <f t="shared" si="10"/>
        <v>0</v>
      </c>
      <c r="Z50" s="54"/>
      <c r="AA50" s="88">
        <f t="shared" si="11"/>
        <v>0</v>
      </c>
      <c r="AB50" s="54"/>
      <c r="AC50" s="88">
        <f t="shared" si="12"/>
        <v>0</v>
      </c>
      <c r="AD50" s="54"/>
      <c r="AE50" s="88">
        <f t="shared" si="13"/>
        <v>0</v>
      </c>
      <c r="AF50" s="54"/>
      <c r="AG50" s="88">
        <f t="shared" si="14"/>
        <v>0</v>
      </c>
      <c r="AH50" s="54"/>
      <c r="AI50" s="88">
        <f t="shared" si="15"/>
        <v>0</v>
      </c>
      <c r="AJ50" s="54"/>
      <c r="AK50" s="88">
        <f t="shared" si="17"/>
        <v>0</v>
      </c>
      <c r="AL50" s="54"/>
      <c r="AM50" s="88">
        <f t="shared" si="4"/>
        <v>0</v>
      </c>
      <c r="AN50" s="54"/>
      <c r="AO50" s="155"/>
      <c r="AP50" s="54"/>
      <c r="AQ50" s="155"/>
      <c r="AR50" s="54"/>
      <c r="AS50" s="88">
        <f t="shared" si="16"/>
        <v>0</v>
      </c>
      <c r="AT50" s="55"/>
      <c r="AU50" s="93">
        <f t="shared" si="18"/>
        <v>0</v>
      </c>
      <c r="AV50" s="56"/>
    </row>
    <row r="51" spans="1:48" ht="13.9">
      <c r="A51" s="50">
        <v>39</v>
      </c>
      <c r="B51" s="20"/>
      <c r="C51" s="51"/>
      <c r="D51" s="52"/>
      <c r="E51" s="53"/>
      <c r="F51" s="54"/>
      <c r="G51" s="88">
        <f t="shared" si="0"/>
        <v>0</v>
      </c>
      <c r="H51" s="54"/>
      <c r="I51" s="88">
        <f t="shared" si="1"/>
        <v>0</v>
      </c>
      <c r="J51" s="54"/>
      <c r="K51" s="88">
        <f t="shared" si="2"/>
        <v>0</v>
      </c>
      <c r="L51" s="54"/>
      <c r="M51" s="88">
        <f t="shared" si="5"/>
        <v>0</v>
      </c>
      <c r="N51" s="54"/>
      <c r="O51" s="88">
        <f t="shared" si="3"/>
        <v>0</v>
      </c>
      <c r="P51" s="54"/>
      <c r="Q51" s="88">
        <f t="shared" si="6"/>
        <v>0</v>
      </c>
      <c r="R51" s="54"/>
      <c r="S51" s="88">
        <f t="shared" si="7"/>
        <v>0</v>
      </c>
      <c r="T51" s="54"/>
      <c r="U51" s="88">
        <f t="shared" si="8"/>
        <v>0</v>
      </c>
      <c r="V51" s="54"/>
      <c r="W51" s="88">
        <f t="shared" si="9"/>
        <v>0</v>
      </c>
      <c r="X51" s="54"/>
      <c r="Y51" s="88">
        <f t="shared" si="10"/>
        <v>0</v>
      </c>
      <c r="Z51" s="54"/>
      <c r="AA51" s="88">
        <f t="shared" si="11"/>
        <v>0</v>
      </c>
      <c r="AB51" s="54"/>
      <c r="AC51" s="88">
        <f t="shared" si="12"/>
        <v>0</v>
      </c>
      <c r="AD51" s="54"/>
      <c r="AE51" s="88">
        <f t="shared" si="13"/>
        <v>0</v>
      </c>
      <c r="AF51" s="54"/>
      <c r="AG51" s="88">
        <f t="shared" si="14"/>
        <v>0</v>
      </c>
      <c r="AH51" s="54"/>
      <c r="AI51" s="88">
        <f t="shared" si="15"/>
        <v>0</v>
      </c>
      <c r="AJ51" s="54"/>
      <c r="AK51" s="88">
        <f t="shared" si="17"/>
        <v>0</v>
      </c>
      <c r="AL51" s="54"/>
      <c r="AM51" s="88">
        <f t="shared" si="4"/>
        <v>0</v>
      </c>
      <c r="AN51" s="54"/>
      <c r="AO51" s="155"/>
      <c r="AP51" s="54"/>
      <c r="AQ51" s="155"/>
      <c r="AR51" s="54"/>
      <c r="AS51" s="88">
        <f t="shared" si="16"/>
        <v>0</v>
      </c>
      <c r="AT51" s="55"/>
      <c r="AU51" s="93">
        <f t="shared" si="18"/>
        <v>0</v>
      </c>
      <c r="AV51" s="56"/>
    </row>
    <row r="52" spans="1:48" ht="13.9">
      <c r="A52" s="50">
        <v>40</v>
      </c>
      <c r="B52" s="20"/>
      <c r="C52" s="51"/>
      <c r="D52" s="52"/>
      <c r="E52" s="53"/>
      <c r="F52" s="54"/>
      <c r="G52" s="88">
        <f t="shared" si="0"/>
        <v>0</v>
      </c>
      <c r="H52" s="54"/>
      <c r="I52" s="88">
        <f t="shared" si="1"/>
        <v>0</v>
      </c>
      <c r="J52" s="54"/>
      <c r="K52" s="88">
        <f t="shared" si="2"/>
        <v>0</v>
      </c>
      <c r="L52" s="54"/>
      <c r="M52" s="88">
        <f t="shared" si="5"/>
        <v>0</v>
      </c>
      <c r="N52" s="54"/>
      <c r="O52" s="88">
        <f t="shared" si="3"/>
        <v>0</v>
      </c>
      <c r="P52" s="54"/>
      <c r="Q52" s="88">
        <f t="shared" si="6"/>
        <v>0</v>
      </c>
      <c r="R52" s="54"/>
      <c r="S52" s="88">
        <f t="shared" si="7"/>
        <v>0</v>
      </c>
      <c r="T52" s="54"/>
      <c r="U52" s="88">
        <f t="shared" si="8"/>
        <v>0</v>
      </c>
      <c r="V52" s="54"/>
      <c r="W52" s="88">
        <f t="shared" si="9"/>
        <v>0</v>
      </c>
      <c r="X52" s="54"/>
      <c r="Y52" s="88">
        <f t="shared" si="10"/>
        <v>0</v>
      </c>
      <c r="Z52" s="54"/>
      <c r="AA52" s="88">
        <f t="shared" si="11"/>
        <v>0</v>
      </c>
      <c r="AB52" s="54"/>
      <c r="AC52" s="88">
        <f t="shared" si="12"/>
        <v>0</v>
      </c>
      <c r="AD52" s="54"/>
      <c r="AE52" s="88">
        <f t="shared" si="13"/>
        <v>0</v>
      </c>
      <c r="AF52" s="54"/>
      <c r="AG52" s="88">
        <f t="shared" si="14"/>
        <v>0</v>
      </c>
      <c r="AH52" s="54"/>
      <c r="AI52" s="88">
        <f t="shared" si="15"/>
        <v>0</v>
      </c>
      <c r="AJ52" s="54"/>
      <c r="AK52" s="88">
        <f t="shared" si="17"/>
        <v>0</v>
      </c>
      <c r="AL52" s="54"/>
      <c r="AM52" s="88">
        <f t="shared" si="4"/>
        <v>0</v>
      </c>
      <c r="AN52" s="54"/>
      <c r="AO52" s="155"/>
      <c r="AP52" s="54"/>
      <c r="AQ52" s="155"/>
      <c r="AR52" s="54"/>
      <c r="AS52" s="88">
        <f t="shared" si="16"/>
        <v>0</v>
      </c>
      <c r="AT52" s="55"/>
      <c r="AU52" s="93">
        <f t="shared" si="18"/>
        <v>0</v>
      </c>
      <c r="AV52" s="56"/>
    </row>
    <row r="53" spans="1:48" ht="13.9">
      <c r="A53" s="50">
        <v>41</v>
      </c>
      <c r="B53" s="20"/>
      <c r="C53" s="51"/>
      <c r="D53" s="52"/>
      <c r="E53" s="53"/>
      <c r="F53" s="54"/>
      <c r="G53" s="88">
        <f t="shared" si="0"/>
        <v>0</v>
      </c>
      <c r="H53" s="54"/>
      <c r="I53" s="88">
        <f t="shared" si="1"/>
        <v>0</v>
      </c>
      <c r="J53" s="54"/>
      <c r="K53" s="88">
        <f t="shared" si="2"/>
        <v>0</v>
      </c>
      <c r="L53" s="54"/>
      <c r="M53" s="88">
        <f t="shared" si="5"/>
        <v>0</v>
      </c>
      <c r="N53" s="54"/>
      <c r="O53" s="88">
        <f t="shared" si="3"/>
        <v>0</v>
      </c>
      <c r="P53" s="54"/>
      <c r="Q53" s="88">
        <f t="shared" si="6"/>
        <v>0</v>
      </c>
      <c r="R53" s="54"/>
      <c r="S53" s="88">
        <f t="shared" si="7"/>
        <v>0</v>
      </c>
      <c r="T53" s="54"/>
      <c r="U53" s="88">
        <f t="shared" si="8"/>
        <v>0</v>
      </c>
      <c r="V53" s="54"/>
      <c r="W53" s="88">
        <f t="shared" si="9"/>
        <v>0</v>
      </c>
      <c r="X53" s="54"/>
      <c r="Y53" s="88">
        <f t="shared" si="10"/>
        <v>0</v>
      </c>
      <c r="Z53" s="54"/>
      <c r="AA53" s="88">
        <f t="shared" si="11"/>
        <v>0</v>
      </c>
      <c r="AB53" s="54"/>
      <c r="AC53" s="88">
        <f t="shared" si="12"/>
        <v>0</v>
      </c>
      <c r="AD53" s="54"/>
      <c r="AE53" s="88">
        <f t="shared" si="13"/>
        <v>0</v>
      </c>
      <c r="AF53" s="54"/>
      <c r="AG53" s="88">
        <f t="shared" si="14"/>
        <v>0</v>
      </c>
      <c r="AH53" s="54"/>
      <c r="AI53" s="88">
        <f t="shared" si="15"/>
        <v>0</v>
      </c>
      <c r="AJ53" s="54"/>
      <c r="AK53" s="88">
        <f t="shared" si="17"/>
        <v>0</v>
      </c>
      <c r="AL53" s="54"/>
      <c r="AM53" s="88">
        <f t="shared" si="4"/>
        <v>0</v>
      </c>
      <c r="AN53" s="54"/>
      <c r="AO53" s="155"/>
      <c r="AP53" s="54"/>
      <c r="AQ53" s="155"/>
      <c r="AR53" s="54"/>
      <c r="AS53" s="88">
        <f t="shared" si="16"/>
        <v>0</v>
      </c>
      <c r="AT53" s="55"/>
      <c r="AU53" s="93">
        <f t="shared" si="18"/>
        <v>0</v>
      </c>
      <c r="AV53" s="56"/>
    </row>
    <row r="54" spans="1:48" ht="13.9">
      <c r="A54" s="50">
        <v>42</v>
      </c>
      <c r="B54" s="20"/>
      <c r="C54" s="51"/>
      <c r="D54" s="52"/>
      <c r="E54" s="53"/>
      <c r="F54" s="54"/>
      <c r="G54" s="88">
        <f t="shared" si="0"/>
        <v>0</v>
      </c>
      <c r="H54" s="54"/>
      <c r="I54" s="88">
        <f t="shared" si="1"/>
        <v>0</v>
      </c>
      <c r="J54" s="54"/>
      <c r="K54" s="88">
        <f t="shared" si="2"/>
        <v>0</v>
      </c>
      <c r="L54" s="54"/>
      <c r="M54" s="88">
        <f t="shared" si="5"/>
        <v>0</v>
      </c>
      <c r="N54" s="54"/>
      <c r="O54" s="88">
        <f t="shared" si="3"/>
        <v>0</v>
      </c>
      <c r="P54" s="54"/>
      <c r="Q54" s="88">
        <f t="shared" si="6"/>
        <v>0</v>
      </c>
      <c r="R54" s="54"/>
      <c r="S54" s="88">
        <f t="shared" si="7"/>
        <v>0</v>
      </c>
      <c r="T54" s="54"/>
      <c r="U54" s="88">
        <f t="shared" si="8"/>
        <v>0</v>
      </c>
      <c r="V54" s="54"/>
      <c r="W54" s="88">
        <f t="shared" si="9"/>
        <v>0</v>
      </c>
      <c r="X54" s="54"/>
      <c r="Y54" s="88">
        <f t="shared" si="10"/>
        <v>0</v>
      </c>
      <c r="Z54" s="54"/>
      <c r="AA54" s="88">
        <f t="shared" si="11"/>
        <v>0</v>
      </c>
      <c r="AB54" s="54"/>
      <c r="AC54" s="88">
        <f t="shared" si="12"/>
        <v>0</v>
      </c>
      <c r="AD54" s="54"/>
      <c r="AE54" s="88">
        <f t="shared" si="13"/>
        <v>0</v>
      </c>
      <c r="AF54" s="54"/>
      <c r="AG54" s="88">
        <f t="shared" si="14"/>
        <v>0</v>
      </c>
      <c r="AH54" s="54"/>
      <c r="AI54" s="88">
        <f t="shared" si="15"/>
        <v>0</v>
      </c>
      <c r="AJ54" s="54"/>
      <c r="AK54" s="88">
        <f t="shared" si="17"/>
        <v>0</v>
      </c>
      <c r="AL54" s="54"/>
      <c r="AM54" s="88">
        <f t="shared" si="4"/>
        <v>0</v>
      </c>
      <c r="AN54" s="54"/>
      <c r="AO54" s="155"/>
      <c r="AP54" s="54"/>
      <c r="AQ54" s="155"/>
      <c r="AR54" s="54"/>
      <c r="AS54" s="88">
        <f t="shared" si="16"/>
        <v>0</v>
      </c>
      <c r="AT54" s="55"/>
      <c r="AU54" s="93">
        <f t="shared" si="18"/>
        <v>0</v>
      </c>
      <c r="AV54" s="56"/>
    </row>
    <row r="55" spans="1:48" ht="13.9">
      <c r="A55" s="50">
        <v>43</v>
      </c>
      <c r="B55" s="20"/>
      <c r="C55" s="51"/>
      <c r="D55" s="52"/>
      <c r="E55" s="53"/>
      <c r="F55" s="54"/>
      <c r="G55" s="88">
        <f t="shared" si="0"/>
        <v>0</v>
      </c>
      <c r="H55" s="54"/>
      <c r="I55" s="88">
        <f t="shared" si="1"/>
        <v>0</v>
      </c>
      <c r="J55" s="54"/>
      <c r="K55" s="88">
        <f t="shared" si="2"/>
        <v>0</v>
      </c>
      <c r="L55" s="54"/>
      <c r="M55" s="88">
        <f t="shared" si="5"/>
        <v>0</v>
      </c>
      <c r="N55" s="54"/>
      <c r="O55" s="88">
        <f t="shared" si="3"/>
        <v>0</v>
      </c>
      <c r="P55" s="54"/>
      <c r="Q55" s="88">
        <f t="shared" si="6"/>
        <v>0</v>
      </c>
      <c r="R55" s="54"/>
      <c r="S55" s="88">
        <f t="shared" si="7"/>
        <v>0</v>
      </c>
      <c r="T55" s="54"/>
      <c r="U55" s="88">
        <f t="shared" si="8"/>
        <v>0</v>
      </c>
      <c r="V55" s="54"/>
      <c r="W55" s="88">
        <f t="shared" si="9"/>
        <v>0</v>
      </c>
      <c r="X55" s="54"/>
      <c r="Y55" s="88">
        <f t="shared" si="10"/>
        <v>0</v>
      </c>
      <c r="Z55" s="54"/>
      <c r="AA55" s="88">
        <f t="shared" si="11"/>
        <v>0</v>
      </c>
      <c r="AB55" s="54"/>
      <c r="AC55" s="88">
        <f t="shared" si="12"/>
        <v>0</v>
      </c>
      <c r="AD55" s="54"/>
      <c r="AE55" s="88">
        <f t="shared" si="13"/>
        <v>0</v>
      </c>
      <c r="AF55" s="54"/>
      <c r="AG55" s="88">
        <f t="shared" si="14"/>
        <v>0</v>
      </c>
      <c r="AH55" s="54"/>
      <c r="AI55" s="88">
        <f t="shared" si="15"/>
        <v>0</v>
      </c>
      <c r="AJ55" s="54"/>
      <c r="AK55" s="88">
        <f t="shared" si="17"/>
        <v>0</v>
      </c>
      <c r="AL55" s="54"/>
      <c r="AM55" s="88">
        <f t="shared" si="4"/>
        <v>0</v>
      </c>
      <c r="AN55" s="54"/>
      <c r="AO55" s="155"/>
      <c r="AP55" s="54"/>
      <c r="AQ55" s="155"/>
      <c r="AR55" s="54"/>
      <c r="AS55" s="88">
        <f t="shared" si="16"/>
        <v>0</v>
      </c>
      <c r="AT55" s="55"/>
      <c r="AU55" s="93">
        <f t="shared" si="18"/>
        <v>0</v>
      </c>
      <c r="AV55" s="56"/>
    </row>
    <row r="56" spans="1:48" ht="13.9">
      <c r="A56" s="50">
        <v>44</v>
      </c>
      <c r="B56" s="20"/>
      <c r="C56" s="51"/>
      <c r="D56" s="52"/>
      <c r="E56" s="53"/>
      <c r="F56" s="54"/>
      <c r="G56" s="88">
        <f t="shared" si="0"/>
        <v>0</v>
      </c>
      <c r="H56" s="54"/>
      <c r="I56" s="88">
        <f t="shared" si="1"/>
        <v>0</v>
      </c>
      <c r="J56" s="54"/>
      <c r="K56" s="88">
        <f t="shared" si="2"/>
        <v>0</v>
      </c>
      <c r="L56" s="54"/>
      <c r="M56" s="88">
        <f t="shared" si="5"/>
        <v>0</v>
      </c>
      <c r="N56" s="54"/>
      <c r="O56" s="88">
        <f t="shared" si="3"/>
        <v>0</v>
      </c>
      <c r="P56" s="54"/>
      <c r="Q56" s="88">
        <f t="shared" si="6"/>
        <v>0</v>
      </c>
      <c r="R56" s="54"/>
      <c r="S56" s="88">
        <f t="shared" si="7"/>
        <v>0</v>
      </c>
      <c r="T56" s="54"/>
      <c r="U56" s="88">
        <f t="shared" si="8"/>
        <v>0</v>
      </c>
      <c r="V56" s="54"/>
      <c r="W56" s="88">
        <f t="shared" si="9"/>
        <v>0</v>
      </c>
      <c r="X56" s="54"/>
      <c r="Y56" s="88">
        <f t="shared" si="10"/>
        <v>0</v>
      </c>
      <c r="Z56" s="54"/>
      <c r="AA56" s="88">
        <f t="shared" si="11"/>
        <v>0</v>
      </c>
      <c r="AB56" s="54"/>
      <c r="AC56" s="88">
        <f t="shared" si="12"/>
        <v>0</v>
      </c>
      <c r="AD56" s="54"/>
      <c r="AE56" s="88">
        <f t="shared" si="13"/>
        <v>0</v>
      </c>
      <c r="AF56" s="54"/>
      <c r="AG56" s="88">
        <f t="shared" si="14"/>
        <v>0</v>
      </c>
      <c r="AH56" s="54"/>
      <c r="AI56" s="88">
        <f t="shared" si="15"/>
        <v>0</v>
      </c>
      <c r="AJ56" s="54"/>
      <c r="AK56" s="88">
        <f t="shared" si="17"/>
        <v>0</v>
      </c>
      <c r="AL56" s="54"/>
      <c r="AM56" s="88">
        <f t="shared" si="4"/>
        <v>0</v>
      </c>
      <c r="AN56" s="54"/>
      <c r="AO56" s="155"/>
      <c r="AP56" s="54"/>
      <c r="AQ56" s="155"/>
      <c r="AR56" s="54"/>
      <c r="AS56" s="88">
        <f t="shared" si="16"/>
        <v>0</v>
      </c>
      <c r="AT56" s="55"/>
      <c r="AU56" s="93">
        <f t="shared" si="18"/>
        <v>0</v>
      </c>
      <c r="AV56" s="56"/>
    </row>
    <row r="57" spans="1:48" ht="13.9">
      <c r="A57" s="50">
        <v>45</v>
      </c>
      <c r="B57" s="20"/>
      <c r="C57" s="51"/>
      <c r="D57" s="52"/>
      <c r="E57" s="53"/>
      <c r="F57" s="54"/>
      <c r="G57" s="88">
        <f t="shared" si="0"/>
        <v>0</v>
      </c>
      <c r="H57" s="54"/>
      <c r="I57" s="88">
        <f t="shared" si="1"/>
        <v>0</v>
      </c>
      <c r="J57" s="54"/>
      <c r="K57" s="88">
        <f t="shared" si="2"/>
        <v>0</v>
      </c>
      <c r="L57" s="54"/>
      <c r="M57" s="88">
        <f t="shared" si="5"/>
        <v>0</v>
      </c>
      <c r="N57" s="54"/>
      <c r="O57" s="88">
        <f t="shared" si="3"/>
        <v>0</v>
      </c>
      <c r="P57" s="54"/>
      <c r="Q57" s="88">
        <f t="shared" si="6"/>
        <v>0</v>
      </c>
      <c r="R57" s="54"/>
      <c r="S57" s="88">
        <f t="shared" si="7"/>
        <v>0</v>
      </c>
      <c r="T57" s="54"/>
      <c r="U57" s="88">
        <f t="shared" si="8"/>
        <v>0</v>
      </c>
      <c r="V57" s="54"/>
      <c r="W57" s="88">
        <f t="shared" si="9"/>
        <v>0</v>
      </c>
      <c r="X57" s="54"/>
      <c r="Y57" s="88">
        <f t="shared" si="10"/>
        <v>0</v>
      </c>
      <c r="Z57" s="54"/>
      <c r="AA57" s="88">
        <f t="shared" si="11"/>
        <v>0</v>
      </c>
      <c r="AB57" s="54"/>
      <c r="AC57" s="88">
        <f t="shared" si="12"/>
        <v>0</v>
      </c>
      <c r="AD57" s="54"/>
      <c r="AE57" s="88">
        <f t="shared" si="13"/>
        <v>0</v>
      </c>
      <c r="AF57" s="54"/>
      <c r="AG57" s="88">
        <f t="shared" si="14"/>
        <v>0</v>
      </c>
      <c r="AH57" s="54"/>
      <c r="AI57" s="88">
        <f t="shared" si="15"/>
        <v>0</v>
      </c>
      <c r="AJ57" s="54"/>
      <c r="AK57" s="88">
        <f t="shared" si="17"/>
        <v>0</v>
      </c>
      <c r="AL57" s="54"/>
      <c r="AM57" s="88">
        <f t="shared" si="4"/>
        <v>0</v>
      </c>
      <c r="AN57" s="54"/>
      <c r="AO57" s="155"/>
      <c r="AP57" s="54"/>
      <c r="AQ57" s="155"/>
      <c r="AR57" s="54"/>
      <c r="AS57" s="88">
        <f t="shared" si="16"/>
        <v>0</v>
      </c>
      <c r="AT57" s="55"/>
      <c r="AU57" s="93">
        <f t="shared" si="18"/>
        <v>0</v>
      </c>
      <c r="AV57" s="56"/>
    </row>
    <row r="58" spans="1:48" ht="13.9">
      <c r="A58" s="50">
        <v>46</v>
      </c>
      <c r="B58" s="20"/>
      <c r="C58" s="51"/>
      <c r="D58" s="52"/>
      <c r="E58" s="53"/>
      <c r="F58" s="54"/>
      <c r="G58" s="88">
        <f t="shared" si="0"/>
        <v>0</v>
      </c>
      <c r="H58" s="54"/>
      <c r="I58" s="88">
        <f t="shared" si="1"/>
        <v>0</v>
      </c>
      <c r="J58" s="54"/>
      <c r="K58" s="88">
        <f t="shared" si="2"/>
        <v>0</v>
      </c>
      <c r="L58" s="54"/>
      <c r="M58" s="88">
        <f t="shared" si="5"/>
        <v>0</v>
      </c>
      <c r="N58" s="54"/>
      <c r="O58" s="88">
        <f t="shared" si="3"/>
        <v>0</v>
      </c>
      <c r="P58" s="54"/>
      <c r="Q58" s="88">
        <f t="shared" si="6"/>
        <v>0</v>
      </c>
      <c r="R58" s="54"/>
      <c r="S58" s="88">
        <f t="shared" si="7"/>
        <v>0</v>
      </c>
      <c r="T58" s="54"/>
      <c r="U58" s="88">
        <f t="shared" si="8"/>
        <v>0</v>
      </c>
      <c r="V58" s="54"/>
      <c r="W58" s="88">
        <f t="shared" si="9"/>
        <v>0</v>
      </c>
      <c r="X58" s="54"/>
      <c r="Y58" s="88">
        <f t="shared" si="10"/>
        <v>0</v>
      </c>
      <c r="Z58" s="54"/>
      <c r="AA58" s="88">
        <f t="shared" si="11"/>
        <v>0</v>
      </c>
      <c r="AB58" s="54"/>
      <c r="AC58" s="88">
        <f t="shared" si="12"/>
        <v>0</v>
      </c>
      <c r="AD58" s="54"/>
      <c r="AE58" s="88">
        <f t="shared" si="13"/>
        <v>0</v>
      </c>
      <c r="AF58" s="54"/>
      <c r="AG58" s="88">
        <f t="shared" si="14"/>
        <v>0</v>
      </c>
      <c r="AH58" s="54"/>
      <c r="AI58" s="88">
        <f t="shared" si="15"/>
        <v>0</v>
      </c>
      <c r="AJ58" s="54"/>
      <c r="AK58" s="88">
        <f t="shared" si="17"/>
        <v>0</v>
      </c>
      <c r="AL58" s="54"/>
      <c r="AM58" s="88">
        <f t="shared" si="4"/>
        <v>0</v>
      </c>
      <c r="AN58" s="54"/>
      <c r="AO58" s="155"/>
      <c r="AP58" s="54"/>
      <c r="AQ58" s="155"/>
      <c r="AR58" s="54"/>
      <c r="AS58" s="88">
        <f t="shared" si="16"/>
        <v>0</v>
      </c>
      <c r="AT58" s="55"/>
      <c r="AU58" s="93">
        <f t="shared" si="18"/>
        <v>0</v>
      </c>
      <c r="AV58" s="56"/>
    </row>
    <row r="59" spans="1:48" ht="13.9">
      <c r="A59" s="50">
        <v>47</v>
      </c>
      <c r="B59" s="20"/>
      <c r="C59" s="51"/>
      <c r="D59" s="52"/>
      <c r="E59" s="53"/>
      <c r="F59" s="54"/>
      <c r="G59" s="88">
        <f t="shared" si="0"/>
        <v>0</v>
      </c>
      <c r="H59" s="54"/>
      <c r="I59" s="88">
        <f t="shared" si="1"/>
        <v>0</v>
      </c>
      <c r="J59" s="54"/>
      <c r="K59" s="88">
        <f t="shared" si="2"/>
        <v>0</v>
      </c>
      <c r="L59" s="54"/>
      <c r="M59" s="88">
        <f t="shared" si="5"/>
        <v>0</v>
      </c>
      <c r="N59" s="54"/>
      <c r="O59" s="88">
        <f t="shared" si="3"/>
        <v>0</v>
      </c>
      <c r="P59" s="54"/>
      <c r="Q59" s="88">
        <f t="shared" si="6"/>
        <v>0</v>
      </c>
      <c r="R59" s="54"/>
      <c r="S59" s="88">
        <f t="shared" si="7"/>
        <v>0</v>
      </c>
      <c r="T59" s="54"/>
      <c r="U59" s="88">
        <f t="shared" si="8"/>
        <v>0</v>
      </c>
      <c r="V59" s="54"/>
      <c r="W59" s="88">
        <f t="shared" si="9"/>
        <v>0</v>
      </c>
      <c r="X59" s="54"/>
      <c r="Y59" s="88">
        <f t="shared" si="10"/>
        <v>0</v>
      </c>
      <c r="Z59" s="54"/>
      <c r="AA59" s="88">
        <f t="shared" si="11"/>
        <v>0</v>
      </c>
      <c r="AB59" s="54"/>
      <c r="AC59" s="88">
        <f t="shared" si="12"/>
        <v>0</v>
      </c>
      <c r="AD59" s="54"/>
      <c r="AE59" s="88">
        <f t="shared" si="13"/>
        <v>0</v>
      </c>
      <c r="AF59" s="54"/>
      <c r="AG59" s="88">
        <f t="shared" si="14"/>
        <v>0</v>
      </c>
      <c r="AH59" s="54"/>
      <c r="AI59" s="88">
        <f t="shared" si="15"/>
        <v>0</v>
      </c>
      <c r="AJ59" s="54"/>
      <c r="AK59" s="88">
        <f t="shared" si="17"/>
        <v>0</v>
      </c>
      <c r="AL59" s="54"/>
      <c r="AM59" s="88">
        <f t="shared" si="4"/>
        <v>0</v>
      </c>
      <c r="AN59" s="54"/>
      <c r="AO59" s="155"/>
      <c r="AP59" s="54"/>
      <c r="AQ59" s="155"/>
      <c r="AR59" s="54"/>
      <c r="AS59" s="88">
        <f t="shared" si="16"/>
        <v>0</v>
      </c>
      <c r="AT59" s="55"/>
      <c r="AU59" s="93">
        <f t="shared" si="18"/>
        <v>0</v>
      </c>
      <c r="AV59" s="56"/>
    </row>
    <row r="60" spans="1:48" ht="13.9">
      <c r="A60" s="50">
        <v>48</v>
      </c>
      <c r="B60" s="20"/>
      <c r="C60" s="51"/>
      <c r="D60" s="52"/>
      <c r="E60" s="53"/>
      <c r="F60" s="54"/>
      <c r="G60" s="88">
        <f t="shared" si="0"/>
        <v>0</v>
      </c>
      <c r="H60" s="54"/>
      <c r="I60" s="88">
        <f t="shared" si="1"/>
        <v>0</v>
      </c>
      <c r="J60" s="54"/>
      <c r="K60" s="88">
        <f t="shared" si="2"/>
        <v>0</v>
      </c>
      <c r="L60" s="54"/>
      <c r="M60" s="88">
        <f t="shared" si="5"/>
        <v>0</v>
      </c>
      <c r="N60" s="54"/>
      <c r="O60" s="88">
        <f t="shared" si="3"/>
        <v>0</v>
      </c>
      <c r="P60" s="54"/>
      <c r="Q60" s="88">
        <f t="shared" si="6"/>
        <v>0</v>
      </c>
      <c r="R60" s="54"/>
      <c r="S60" s="88">
        <f t="shared" si="7"/>
        <v>0</v>
      </c>
      <c r="T60" s="54"/>
      <c r="U60" s="88">
        <f t="shared" si="8"/>
        <v>0</v>
      </c>
      <c r="V60" s="54"/>
      <c r="W60" s="88">
        <f t="shared" si="9"/>
        <v>0</v>
      </c>
      <c r="X60" s="54"/>
      <c r="Y60" s="88">
        <f t="shared" si="10"/>
        <v>0</v>
      </c>
      <c r="Z60" s="54"/>
      <c r="AA60" s="88">
        <f t="shared" si="11"/>
        <v>0</v>
      </c>
      <c r="AB60" s="54"/>
      <c r="AC60" s="88">
        <f t="shared" si="12"/>
        <v>0</v>
      </c>
      <c r="AD60" s="54"/>
      <c r="AE60" s="88">
        <f t="shared" si="13"/>
        <v>0</v>
      </c>
      <c r="AF60" s="54"/>
      <c r="AG60" s="88">
        <f t="shared" si="14"/>
        <v>0</v>
      </c>
      <c r="AH60" s="54"/>
      <c r="AI60" s="88">
        <f t="shared" si="15"/>
        <v>0</v>
      </c>
      <c r="AJ60" s="54"/>
      <c r="AK60" s="88">
        <f t="shared" si="17"/>
        <v>0</v>
      </c>
      <c r="AL60" s="54"/>
      <c r="AM60" s="88">
        <f t="shared" si="4"/>
        <v>0</v>
      </c>
      <c r="AN60" s="54"/>
      <c r="AO60" s="155"/>
      <c r="AP60" s="54"/>
      <c r="AQ60" s="155"/>
      <c r="AR60" s="54"/>
      <c r="AS60" s="88">
        <f t="shared" si="16"/>
        <v>0</v>
      </c>
      <c r="AT60" s="55"/>
      <c r="AU60" s="93">
        <f t="shared" si="18"/>
        <v>0</v>
      </c>
      <c r="AV60" s="56"/>
    </row>
    <row r="61" spans="1:48" ht="13.9">
      <c r="A61" s="50">
        <v>49</v>
      </c>
      <c r="B61" s="20"/>
      <c r="C61" s="51"/>
      <c r="D61" s="52"/>
      <c r="E61" s="53"/>
      <c r="F61" s="54"/>
      <c r="G61" s="88">
        <f t="shared" si="0"/>
        <v>0</v>
      </c>
      <c r="H61" s="54"/>
      <c r="I61" s="88">
        <f t="shared" si="1"/>
        <v>0</v>
      </c>
      <c r="J61" s="54"/>
      <c r="K61" s="88">
        <f t="shared" si="2"/>
        <v>0</v>
      </c>
      <c r="L61" s="54"/>
      <c r="M61" s="88">
        <f t="shared" si="5"/>
        <v>0</v>
      </c>
      <c r="N61" s="54"/>
      <c r="O61" s="88">
        <f t="shared" si="3"/>
        <v>0</v>
      </c>
      <c r="P61" s="54"/>
      <c r="Q61" s="88">
        <f t="shared" si="6"/>
        <v>0</v>
      </c>
      <c r="R61" s="54"/>
      <c r="S61" s="88">
        <f t="shared" si="7"/>
        <v>0</v>
      </c>
      <c r="T61" s="54"/>
      <c r="U61" s="88">
        <f t="shared" si="8"/>
        <v>0</v>
      </c>
      <c r="V61" s="54"/>
      <c r="W61" s="88">
        <f t="shared" si="9"/>
        <v>0</v>
      </c>
      <c r="X61" s="54"/>
      <c r="Y61" s="88">
        <f t="shared" si="10"/>
        <v>0</v>
      </c>
      <c r="Z61" s="54"/>
      <c r="AA61" s="88">
        <f t="shared" si="11"/>
        <v>0</v>
      </c>
      <c r="AB61" s="54"/>
      <c r="AC61" s="88">
        <f t="shared" si="12"/>
        <v>0</v>
      </c>
      <c r="AD61" s="54"/>
      <c r="AE61" s="88">
        <f t="shared" si="13"/>
        <v>0</v>
      </c>
      <c r="AF61" s="54"/>
      <c r="AG61" s="88">
        <f t="shared" si="14"/>
        <v>0</v>
      </c>
      <c r="AH61" s="54"/>
      <c r="AI61" s="88">
        <f t="shared" si="15"/>
        <v>0</v>
      </c>
      <c r="AJ61" s="54"/>
      <c r="AK61" s="88">
        <f t="shared" si="17"/>
        <v>0</v>
      </c>
      <c r="AL61" s="54"/>
      <c r="AM61" s="88">
        <f t="shared" si="4"/>
        <v>0</v>
      </c>
      <c r="AN61" s="54"/>
      <c r="AO61" s="155"/>
      <c r="AP61" s="54"/>
      <c r="AQ61" s="155"/>
      <c r="AR61" s="54"/>
      <c r="AS61" s="88">
        <f t="shared" si="16"/>
        <v>0</v>
      </c>
      <c r="AT61" s="55"/>
      <c r="AU61" s="93">
        <f t="shared" si="18"/>
        <v>0</v>
      </c>
      <c r="AV61" s="56"/>
    </row>
    <row r="62" spans="1:48" ht="13.9">
      <c r="A62" s="50">
        <v>50</v>
      </c>
      <c r="B62" s="20"/>
      <c r="C62" s="51"/>
      <c r="D62" s="52"/>
      <c r="E62" s="53"/>
      <c r="F62" s="54"/>
      <c r="G62" s="88">
        <f t="shared" si="0"/>
        <v>0</v>
      </c>
      <c r="H62" s="54"/>
      <c r="I62" s="88">
        <f t="shared" si="1"/>
        <v>0</v>
      </c>
      <c r="J62" s="54"/>
      <c r="K62" s="88">
        <f t="shared" si="2"/>
        <v>0</v>
      </c>
      <c r="L62" s="54"/>
      <c r="M62" s="88">
        <f t="shared" si="5"/>
        <v>0</v>
      </c>
      <c r="N62" s="54"/>
      <c r="O62" s="88">
        <f t="shared" si="3"/>
        <v>0</v>
      </c>
      <c r="P62" s="54"/>
      <c r="Q62" s="88">
        <f t="shared" si="6"/>
        <v>0</v>
      </c>
      <c r="R62" s="54"/>
      <c r="S62" s="88">
        <f t="shared" si="7"/>
        <v>0</v>
      </c>
      <c r="T62" s="54"/>
      <c r="U62" s="88">
        <f t="shared" si="8"/>
        <v>0</v>
      </c>
      <c r="V62" s="54"/>
      <c r="W62" s="88">
        <f t="shared" si="9"/>
        <v>0</v>
      </c>
      <c r="X62" s="54"/>
      <c r="Y62" s="88">
        <f t="shared" si="10"/>
        <v>0</v>
      </c>
      <c r="Z62" s="54"/>
      <c r="AA62" s="88">
        <f t="shared" si="11"/>
        <v>0</v>
      </c>
      <c r="AB62" s="54"/>
      <c r="AC62" s="88">
        <f t="shared" si="12"/>
        <v>0</v>
      </c>
      <c r="AD62" s="54"/>
      <c r="AE62" s="88">
        <f t="shared" si="13"/>
        <v>0</v>
      </c>
      <c r="AF62" s="54"/>
      <c r="AG62" s="88">
        <f t="shared" si="14"/>
        <v>0</v>
      </c>
      <c r="AH62" s="54"/>
      <c r="AI62" s="88">
        <f t="shared" si="15"/>
        <v>0</v>
      </c>
      <c r="AJ62" s="54"/>
      <c r="AK62" s="88">
        <f t="shared" si="17"/>
        <v>0</v>
      </c>
      <c r="AL62" s="54"/>
      <c r="AM62" s="88">
        <f t="shared" si="4"/>
        <v>0</v>
      </c>
      <c r="AN62" s="54"/>
      <c r="AO62" s="155"/>
      <c r="AP62" s="54"/>
      <c r="AQ62" s="155"/>
      <c r="AR62" s="54"/>
      <c r="AS62" s="88">
        <f t="shared" si="16"/>
        <v>0</v>
      </c>
      <c r="AT62" s="55"/>
      <c r="AU62" s="93">
        <f t="shared" si="18"/>
        <v>0</v>
      </c>
      <c r="AV62" s="56"/>
    </row>
    <row r="63" spans="1:48" ht="7.5" customHeight="1">
      <c r="A63" s="57"/>
      <c r="B63" s="58"/>
      <c r="C63" s="59"/>
      <c r="D63" s="60"/>
      <c r="E63" s="60"/>
      <c r="F63" s="61"/>
      <c r="G63" s="89"/>
      <c r="H63" s="61"/>
      <c r="I63" s="89"/>
      <c r="J63" s="61"/>
      <c r="K63" s="89"/>
      <c r="L63" s="61"/>
      <c r="M63" s="89"/>
      <c r="N63" s="61"/>
      <c r="O63" s="89"/>
      <c r="P63" s="61"/>
      <c r="Q63" s="89"/>
      <c r="R63" s="61"/>
      <c r="S63" s="89"/>
      <c r="T63" s="61"/>
      <c r="U63" s="89"/>
      <c r="V63" s="61"/>
      <c r="W63" s="89"/>
      <c r="X63" s="61"/>
      <c r="Y63" s="89"/>
      <c r="Z63" s="61"/>
      <c r="AA63" s="90"/>
      <c r="AB63" s="61"/>
      <c r="AC63" s="89"/>
      <c r="AD63" s="61"/>
      <c r="AE63" s="89"/>
      <c r="AF63" s="61"/>
      <c r="AG63" s="89"/>
      <c r="AH63" s="61"/>
      <c r="AI63" s="89"/>
      <c r="AJ63" s="61"/>
      <c r="AK63" s="89"/>
      <c r="AL63" s="61"/>
      <c r="AM63" s="92"/>
      <c r="AN63" s="61"/>
      <c r="AO63" s="92"/>
      <c r="AP63" s="61"/>
      <c r="AQ63" s="92"/>
      <c r="AR63" s="62"/>
      <c r="AS63" s="92"/>
      <c r="AT63" s="63"/>
      <c r="AU63" s="94"/>
      <c r="AV63" s="22"/>
    </row>
    <row r="64" spans="1:48" ht="21.75" customHeight="1">
      <c r="A64" s="133"/>
      <c r="B64" s="186"/>
      <c r="C64" s="187"/>
      <c r="D64" s="187"/>
      <c r="E64" s="188"/>
      <c r="F64" s="64">
        <f t="shared" ref="F64:AU64" si="19">SUM(F13:F62)</f>
        <v>0</v>
      </c>
      <c r="G64" s="88">
        <f t="shared" si="19"/>
        <v>0</v>
      </c>
      <c r="H64" s="64">
        <f t="shared" si="19"/>
        <v>0</v>
      </c>
      <c r="I64" s="88">
        <f t="shared" si="19"/>
        <v>0</v>
      </c>
      <c r="J64" s="64">
        <f t="shared" si="19"/>
        <v>0</v>
      </c>
      <c r="K64" s="88">
        <f t="shared" si="19"/>
        <v>0</v>
      </c>
      <c r="L64" s="64">
        <f t="shared" si="19"/>
        <v>0</v>
      </c>
      <c r="M64" s="88">
        <f t="shared" si="19"/>
        <v>0</v>
      </c>
      <c r="N64" s="64">
        <f t="shared" si="19"/>
        <v>0</v>
      </c>
      <c r="O64" s="88">
        <f t="shared" si="19"/>
        <v>0</v>
      </c>
      <c r="P64" s="64">
        <f t="shared" si="19"/>
        <v>0</v>
      </c>
      <c r="Q64" s="88">
        <f t="shared" si="19"/>
        <v>0</v>
      </c>
      <c r="R64" s="64">
        <f t="shared" si="19"/>
        <v>0</v>
      </c>
      <c r="S64" s="88">
        <f t="shared" si="19"/>
        <v>0</v>
      </c>
      <c r="T64" s="64">
        <f t="shared" si="19"/>
        <v>0</v>
      </c>
      <c r="U64" s="88">
        <f t="shared" si="19"/>
        <v>0</v>
      </c>
      <c r="V64" s="64">
        <f t="shared" si="19"/>
        <v>0</v>
      </c>
      <c r="W64" s="88">
        <f t="shared" si="19"/>
        <v>0</v>
      </c>
      <c r="X64" s="64">
        <f t="shared" si="19"/>
        <v>0</v>
      </c>
      <c r="Y64" s="88">
        <f t="shared" si="19"/>
        <v>0</v>
      </c>
      <c r="Z64" s="64">
        <f t="shared" si="19"/>
        <v>0</v>
      </c>
      <c r="AA64" s="91">
        <f t="shared" si="19"/>
        <v>0</v>
      </c>
      <c r="AB64" s="64">
        <f t="shared" si="19"/>
        <v>0</v>
      </c>
      <c r="AC64" s="88">
        <f t="shared" si="19"/>
        <v>0</v>
      </c>
      <c r="AD64" s="64">
        <f t="shared" si="19"/>
        <v>0</v>
      </c>
      <c r="AE64" s="88">
        <f t="shared" si="19"/>
        <v>0</v>
      </c>
      <c r="AF64" s="64">
        <f t="shared" si="19"/>
        <v>0</v>
      </c>
      <c r="AG64" s="88">
        <f t="shared" si="19"/>
        <v>0</v>
      </c>
      <c r="AH64" s="64">
        <f t="shared" si="19"/>
        <v>0</v>
      </c>
      <c r="AI64" s="88">
        <f t="shared" si="19"/>
        <v>0</v>
      </c>
      <c r="AJ64" s="64">
        <f t="shared" si="19"/>
        <v>0</v>
      </c>
      <c r="AK64" s="88">
        <f t="shared" si="19"/>
        <v>0</v>
      </c>
      <c r="AL64" s="64">
        <f t="shared" si="19"/>
        <v>0</v>
      </c>
      <c r="AM64" s="88">
        <f t="shared" si="19"/>
        <v>0</v>
      </c>
      <c r="AN64" s="64">
        <f t="shared" si="19"/>
        <v>0</v>
      </c>
      <c r="AO64" s="88">
        <f t="shared" si="19"/>
        <v>0</v>
      </c>
      <c r="AP64" s="64">
        <f t="shared" si="19"/>
        <v>0</v>
      </c>
      <c r="AQ64" s="88">
        <f t="shared" si="19"/>
        <v>0</v>
      </c>
      <c r="AR64" s="64">
        <f t="shared" si="19"/>
        <v>0</v>
      </c>
      <c r="AS64" s="88">
        <f t="shared" si="19"/>
        <v>0</v>
      </c>
      <c r="AT64" s="65">
        <f t="shared" si="19"/>
        <v>0</v>
      </c>
      <c r="AU64" s="95">
        <f t="shared" si="19"/>
        <v>0</v>
      </c>
      <c r="AV64" s="22"/>
    </row>
    <row r="65" spans="1:48" ht="21" customHeight="1">
      <c r="A65" s="134"/>
      <c r="B65" s="66"/>
      <c r="C65" s="66"/>
      <c r="D65" s="67"/>
      <c r="E65" s="67"/>
      <c r="F65" s="68"/>
      <c r="G65" s="69"/>
      <c r="H65" s="68"/>
      <c r="I65" s="69"/>
      <c r="J65" s="69"/>
      <c r="K65" s="69"/>
      <c r="L65" s="69"/>
      <c r="M65" s="69"/>
      <c r="N65" s="69"/>
      <c r="O65" s="69"/>
      <c r="P65" s="69"/>
      <c r="Q65" s="69"/>
      <c r="R65" s="69"/>
      <c r="S65" s="69"/>
      <c r="T65" s="69"/>
      <c r="U65" s="69"/>
      <c r="V65" s="69"/>
      <c r="W65" s="69"/>
      <c r="X65" s="69"/>
      <c r="Y65" s="69"/>
      <c r="Z65" s="69"/>
      <c r="AA65" s="69"/>
      <c r="AB65" s="69"/>
      <c r="AC65" s="69"/>
      <c r="AD65" s="168" t="s">
        <v>58</v>
      </c>
      <c r="AE65" s="168"/>
      <c r="AF65" s="168"/>
      <c r="AG65" s="168"/>
      <c r="AH65" s="168"/>
      <c r="AI65" s="168"/>
      <c r="AJ65" s="168"/>
      <c r="AK65" s="168"/>
      <c r="AL65" s="168"/>
      <c r="AM65" s="168"/>
      <c r="AN65" s="168"/>
      <c r="AO65" s="168"/>
      <c r="AP65" s="168"/>
      <c r="AQ65" s="168"/>
      <c r="AR65" s="168"/>
      <c r="AS65" s="168"/>
      <c r="AT65" s="168"/>
      <c r="AU65" s="96">
        <f>AU64</f>
        <v>0</v>
      </c>
      <c r="AV65" s="22"/>
    </row>
    <row r="66" spans="1:48" ht="21" customHeight="1">
      <c r="A66" s="134"/>
      <c r="B66" s="66"/>
      <c r="C66" s="66"/>
      <c r="D66" s="67"/>
      <c r="E66" s="67"/>
      <c r="F66" s="68"/>
      <c r="G66" s="69"/>
      <c r="H66" s="68"/>
      <c r="I66" s="69"/>
      <c r="J66" s="69"/>
      <c r="K66" s="69"/>
      <c r="L66" s="69"/>
      <c r="M66" s="69"/>
      <c r="N66" s="69"/>
      <c r="O66" s="69"/>
      <c r="P66" s="69"/>
      <c r="Q66" s="69"/>
      <c r="R66" s="69"/>
      <c r="S66" s="69"/>
      <c r="T66" s="69"/>
      <c r="U66" s="69"/>
      <c r="V66" s="69"/>
      <c r="W66" s="69"/>
      <c r="X66" s="69"/>
      <c r="Y66" s="69"/>
      <c r="Z66" s="69"/>
      <c r="AA66" s="69"/>
      <c r="AB66" s="69"/>
      <c r="AC66" s="69"/>
      <c r="AD66" s="168" t="s">
        <v>30</v>
      </c>
      <c r="AE66" s="168"/>
      <c r="AF66" s="168"/>
      <c r="AG66" s="168"/>
      <c r="AH66" s="168"/>
      <c r="AI66" s="168"/>
      <c r="AJ66" s="168"/>
      <c r="AK66" s="168"/>
      <c r="AL66" s="168"/>
      <c r="AM66" s="168"/>
      <c r="AN66" s="168"/>
      <c r="AO66" s="168"/>
      <c r="AP66" s="168"/>
      <c r="AQ66" s="168"/>
      <c r="AR66" s="168"/>
      <c r="AS66" s="168"/>
      <c r="AT66" s="168"/>
      <c r="AU66" s="97">
        <f>AT74</f>
        <v>0</v>
      </c>
      <c r="AV66" s="22"/>
    </row>
    <row r="67" spans="1:48" ht="17.25" customHeight="1" thickBot="1">
      <c r="A67" s="134"/>
      <c r="B67" s="66"/>
      <c r="C67" s="66"/>
      <c r="D67" s="67"/>
      <c r="E67" s="67"/>
      <c r="F67" s="68"/>
      <c r="G67" s="69"/>
      <c r="H67" s="68"/>
      <c r="I67" s="69"/>
      <c r="J67" s="69"/>
      <c r="K67" s="69"/>
      <c r="L67" s="69"/>
      <c r="M67" s="69"/>
      <c r="N67" s="69"/>
      <c r="O67" s="69"/>
      <c r="P67" s="69"/>
      <c r="Q67" s="69"/>
      <c r="R67" s="69"/>
      <c r="S67" s="69"/>
      <c r="T67" s="69"/>
      <c r="U67" s="69"/>
      <c r="V67" s="69"/>
      <c r="W67" s="69"/>
      <c r="X67" s="69"/>
      <c r="Y67" s="69"/>
      <c r="Z67" s="69"/>
      <c r="AA67" s="69"/>
      <c r="AB67" s="69"/>
      <c r="AC67" s="69"/>
      <c r="AD67" s="168" t="s">
        <v>31</v>
      </c>
      <c r="AE67" s="168"/>
      <c r="AF67" s="168"/>
      <c r="AG67" s="168"/>
      <c r="AH67" s="168"/>
      <c r="AI67" s="168"/>
      <c r="AJ67" s="168"/>
      <c r="AK67" s="168"/>
      <c r="AL67" s="168"/>
      <c r="AM67" s="168"/>
      <c r="AN67" s="168"/>
      <c r="AO67" s="168"/>
      <c r="AP67" s="168"/>
      <c r="AQ67" s="168"/>
      <c r="AR67" s="168"/>
      <c r="AS67" s="168"/>
      <c r="AT67" s="168"/>
      <c r="AU67" s="97">
        <f>SUM(AU65:AU66)</f>
        <v>0</v>
      </c>
      <c r="AV67" s="22"/>
    </row>
    <row r="68" spans="1:48" ht="20.25" customHeight="1" thickBot="1">
      <c r="A68" s="134"/>
      <c r="B68" s="66"/>
      <c r="C68" s="66"/>
      <c r="D68" s="67"/>
      <c r="E68" s="67"/>
      <c r="F68" s="68"/>
      <c r="G68" s="69"/>
      <c r="H68" s="68"/>
      <c r="I68" s="69"/>
      <c r="J68" s="69"/>
      <c r="K68" s="69"/>
      <c r="L68" s="69"/>
      <c r="M68" s="69"/>
      <c r="N68" s="189" t="s">
        <v>67</v>
      </c>
      <c r="O68" s="190"/>
      <c r="P68" s="190"/>
      <c r="Q68" s="190"/>
      <c r="R68" s="190"/>
      <c r="S68" s="190"/>
      <c r="T68" s="190"/>
      <c r="U68" s="190"/>
      <c r="V68" s="191"/>
      <c r="X68" s="189" t="s">
        <v>69</v>
      </c>
      <c r="Y68" s="190"/>
      <c r="Z68" s="190"/>
      <c r="AA68" s="190"/>
      <c r="AB68" s="190"/>
      <c r="AC68" s="190"/>
      <c r="AD68" s="190"/>
      <c r="AE68" s="191"/>
      <c r="AM68" s="134"/>
      <c r="AN68" s="134"/>
      <c r="AO68" s="134"/>
      <c r="AP68" s="134"/>
      <c r="AQ68" s="134"/>
      <c r="AR68" s="134"/>
      <c r="AS68" s="134"/>
      <c r="AT68" s="134"/>
      <c r="AU68" s="22"/>
      <c r="AV68" s="22"/>
    </row>
    <row r="69" spans="1:48" ht="26.2" customHeight="1" thickBot="1">
      <c r="A69" s="22"/>
      <c r="B69" s="98" t="s">
        <v>25</v>
      </c>
      <c r="C69" s="99"/>
      <c r="D69" s="99"/>
      <c r="E69" s="99"/>
      <c r="F69" s="99"/>
      <c r="G69" s="99"/>
      <c r="H69" s="99"/>
      <c r="I69" s="100"/>
      <c r="K69" s="22"/>
      <c r="M69" s="22"/>
      <c r="N69" s="135" t="s">
        <v>22</v>
      </c>
      <c r="O69" s="192" t="s">
        <v>19</v>
      </c>
      <c r="P69" s="193"/>
      <c r="Q69" s="192" t="s">
        <v>20</v>
      </c>
      <c r="R69" s="193"/>
      <c r="S69" s="192" t="s">
        <v>139</v>
      </c>
      <c r="T69" s="194"/>
      <c r="U69" s="195" t="s">
        <v>21</v>
      </c>
      <c r="V69" s="193"/>
      <c r="X69" s="192" t="s">
        <v>19</v>
      </c>
      <c r="Y69" s="193"/>
      <c r="Z69" s="192" t="s">
        <v>20</v>
      </c>
      <c r="AA69" s="193"/>
      <c r="AB69" s="192" t="s">
        <v>139</v>
      </c>
      <c r="AC69" s="194"/>
      <c r="AD69" s="195" t="s">
        <v>21</v>
      </c>
      <c r="AE69" s="193"/>
      <c r="AL69" s="196" t="s">
        <v>33</v>
      </c>
      <c r="AM69" s="196"/>
      <c r="AN69" s="196"/>
      <c r="AO69" s="196"/>
      <c r="AP69" s="196"/>
      <c r="AQ69" s="196"/>
      <c r="AR69" s="196"/>
      <c r="AS69" s="196"/>
      <c r="AT69" s="196"/>
      <c r="AU69" s="22"/>
      <c r="AV69" s="22"/>
    </row>
    <row r="70" spans="1:48" ht="26.2" customHeight="1" thickBot="1">
      <c r="A70" s="134"/>
      <c r="B70" s="101"/>
      <c r="C70" s="102"/>
      <c r="D70" s="102"/>
      <c r="E70" s="102"/>
      <c r="F70" s="102"/>
      <c r="G70" s="102"/>
      <c r="H70" s="102"/>
      <c r="I70" s="103"/>
      <c r="K70" s="45"/>
      <c r="M70" s="45"/>
      <c r="N70" s="70">
        <v>1</v>
      </c>
      <c r="O70" s="197">
        <f>SUMIFS(AU13:AU62, D13:D62, "1", E13:E62, "CalWORKs")</f>
        <v>0</v>
      </c>
      <c r="P70" s="198"/>
      <c r="Q70" s="197">
        <f>SUMIFS($AU$13:$AU$62, $D$13:$D$62, "1", $E$13:$E$62, "GR")</f>
        <v>0</v>
      </c>
      <c r="R70" s="198"/>
      <c r="S70" s="199">
        <f>SUMIFS($AU$13:$AU$62, $D$13:$D$62, "1", $E$13:$E$62, "START")</f>
        <v>0</v>
      </c>
      <c r="T70" s="200"/>
      <c r="U70" s="201">
        <f>SUM(O70:T70)</f>
        <v>0</v>
      </c>
      <c r="V70" s="202"/>
      <c r="X70" s="203">
        <f>COUNTIFS($C$13:$C$62, "&lt;&gt;", $D$13:$D$62, "1", $E$13:$E$62, "CalWORKs")</f>
        <v>0</v>
      </c>
      <c r="Y70" s="204"/>
      <c r="Z70" s="203">
        <f>COUNTIFS($C$13:$C$62, "&lt;&gt;", $D$13:$D$62, "1", $E$13:$E$62, "GR")</f>
        <v>0</v>
      </c>
      <c r="AA70" s="204"/>
      <c r="AB70" s="203">
        <f>COUNTIFS($C$13:$C$62, "&lt;&gt;", $D$13:$D$62, "1", $E$13:$E$62, "START")</f>
        <v>0</v>
      </c>
      <c r="AC70" s="205"/>
      <c r="AD70" s="206">
        <f>SUM(X70:AC70)</f>
        <v>0</v>
      </c>
      <c r="AE70" s="204"/>
      <c r="AL70" s="189" t="s">
        <v>174</v>
      </c>
      <c r="AM70" s="190"/>
      <c r="AN70" s="190"/>
      <c r="AO70" s="190"/>
      <c r="AP70" s="190"/>
      <c r="AQ70" s="190"/>
      <c r="AR70" s="190"/>
      <c r="AS70" s="190"/>
      <c r="AT70" s="191"/>
      <c r="AU70" s="22"/>
      <c r="AV70" s="22"/>
    </row>
    <row r="71" spans="1:48" ht="26.2" customHeight="1" thickBot="1">
      <c r="A71" s="134"/>
      <c r="B71" s="104"/>
      <c r="C71" s="105" t="s">
        <v>5</v>
      </c>
      <c r="D71" s="105"/>
      <c r="E71" s="105"/>
      <c r="F71" s="105"/>
      <c r="G71" s="106"/>
      <c r="H71" s="107" t="s">
        <v>2</v>
      </c>
      <c r="I71" s="108"/>
      <c r="K71" s="45"/>
      <c r="M71" s="45"/>
      <c r="N71" s="70">
        <v>2</v>
      </c>
      <c r="O71" s="197">
        <f>SUMIFS(AU13:AU62, D13:D62, "2", E13:E62, "CalWORKs")</f>
        <v>0</v>
      </c>
      <c r="P71" s="198"/>
      <c r="Q71" s="197">
        <f>SUMIFS($AU$13:$AU$62, $D$13:$D$62, "2", $E$13:$E$62, "GR")</f>
        <v>0</v>
      </c>
      <c r="R71" s="198"/>
      <c r="S71" s="199">
        <f>SUMIFS($AU$13:$AU$62, $D$13:$D$62, "2", $E$13:$E$62, "START")</f>
        <v>0</v>
      </c>
      <c r="T71" s="200"/>
      <c r="U71" s="201">
        <f>SUM(O71:T71)</f>
        <v>0</v>
      </c>
      <c r="V71" s="202"/>
      <c r="X71" s="203">
        <f>COUNTIFS($C$13:$C$62, "&lt;&gt;", $D$13:$D$62, "2", $E$13:$E$62, "CalWORKs")</f>
        <v>0</v>
      </c>
      <c r="Y71" s="204"/>
      <c r="Z71" s="203">
        <f>COUNTIFS($C$13:$C$62, "&lt;&gt;", $D$13:$D$62, "2", $E$13:$E$62, "GR")</f>
        <v>0</v>
      </c>
      <c r="AA71" s="204"/>
      <c r="AB71" s="203">
        <f>COUNTIFS($C$13:$C$62, "&lt;&gt;", $D$13:$D$62, "2", $E$13:$E$62, "START")</f>
        <v>0</v>
      </c>
      <c r="AC71" s="205"/>
      <c r="AD71" s="206">
        <f t="shared" ref="AD71:AD74" si="20">SUM(X71:AC71)</f>
        <v>0</v>
      </c>
      <c r="AE71" s="204"/>
      <c r="AL71" s="218" t="s">
        <v>28</v>
      </c>
      <c r="AM71" s="209"/>
      <c r="AN71" s="208"/>
      <c r="AO71" s="207" t="s">
        <v>29</v>
      </c>
      <c r="AP71" s="208"/>
      <c r="AQ71" s="207" t="s">
        <v>160</v>
      </c>
      <c r="AR71" s="209"/>
      <c r="AS71" s="208"/>
      <c r="AT71" s="120" t="s">
        <v>21</v>
      </c>
      <c r="AU71" s="24"/>
      <c r="AV71" s="24"/>
    </row>
    <row r="72" spans="1:48" ht="26.2" customHeight="1" thickBot="1">
      <c r="A72" s="134"/>
      <c r="B72" s="109"/>
      <c r="C72" s="110"/>
      <c r="D72" s="111"/>
      <c r="E72" s="112"/>
      <c r="F72" s="113"/>
      <c r="G72" s="112"/>
      <c r="H72" s="113"/>
      <c r="I72" s="114"/>
      <c r="K72" s="45"/>
      <c r="M72" s="45"/>
      <c r="N72" s="70">
        <v>3</v>
      </c>
      <c r="O72" s="197">
        <f>SUMIFS(AU13:AU62, D13:D62, "3", E13:E62, "CalWORKs")</f>
        <v>0</v>
      </c>
      <c r="P72" s="198"/>
      <c r="Q72" s="197">
        <f>SUMIFS($AU$13:$AU$62, $D$13:$D$62, "3", $E$13:$E$62, "GR")</f>
        <v>0</v>
      </c>
      <c r="R72" s="198"/>
      <c r="S72" s="199">
        <f>SUMIFS($AU$13:$AU$62, $D$13:$D$62, "3", $E$13:$E$62, "START")</f>
        <v>0</v>
      </c>
      <c r="T72" s="200"/>
      <c r="U72" s="201">
        <f>SUM(O72:T72)</f>
        <v>0</v>
      </c>
      <c r="V72" s="202"/>
      <c r="X72" s="203">
        <f>COUNTIFS($C$13:$C$62, "&lt;&gt;", $D$13:$D$62, "3", $E$13:$E$62, "CalWORKs")</f>
        <v>0</v>
      </c>
      <c r="Y72" s="204"/>
      <c r="Z72" s="203">
        <f>COUNTIFS($C$13:$C$62, "&lt;&gt;", $D$13:$D$62, "3", $E$13:$E$62, "GR")</f>
        <v>0</v>
      </c>
      <c r="AA72" s="204"/>
      <c r="AB72" s="203">
        <f>COUNTIFS($C$13:$C$62, "&lt;&gt;", $D$13:$D$62, "3", $E$13:$E$62, "START")</f>
        <v>0</v>
      </c>
      <c r="AC72" s="205"/>
      <c r="AD72" s="206">
        <f>SUM(X72:AC72)</f>
        <v>0</v>
      </c>
      <c r="AE72" s="204"/>
      <c r="AL72" s="210" t="s">
        <v>113</v>
      </c>
      <c r="AM72" s="211"/>
      <c r="AN72" s="212"/>
      <c r="AO72" s="213"/>
      <c r="AP72" s="214"/>
      <c r="AQ72" s="215">
        <v>91</v>
      </c>
      <c r="AR72" s="216"/>
      <c r="AS72" s="217"/>
      <c r="AT72" s="124">
        <f>AO72*AQ72</f>
        <v>0</v>
      </c>
      <c r="AU72" s="22"/>
      <c r="AV72" s="22"/>
    </row>
    <row r="73" spans="1:48" ht="26.2" customHeight="1" thickBot="1">
      <c r="A73" s="134"/>
      <c r="B73" s="115"/>
      <c r="C73" s="116" t="s">
        <v>36</v>
      </c>
      <c r="D73" s="116"/>
      <c r="E73" s="116"/>
      <c r="F73" s="116"/>
      <c r="G73" s="116"/>
      <c r="H73" s="117" t="s">
        <v>2</v>
      </c>
      <c r="I73" s="118"/>
      <c r="K73" s="45"/>
      <c r="M73" s="45"/>
      <c r="N73" s="70">
        <v>4</v>
      </c>
      <c r="O73" s="197">
        <f>SUMIFS(AU13:AU62, D13:D62, "4", E13:E62, "CalWORKs")</f>
        <v>0</v>
      </c>
      <c r="P73" s="198"/>
      <c r="Q73" s="197">
        <f>SUMIFS($AU$13:$AU$62, $D$13:$D$62, "4", $E$13:$E$62, "GR")</f>
        <v>0</v>
      </c>
      <c r="R73" s="198"/>
      <c r="S73" s="199">
        <f>SUMIFS($AU$13:$AU$62, $D$13:$D$62, "4", $E$13:$E$62, "START")</f>
        <v>0</v>
      </c>
      <c r="T73" s="200"/>
      <c r="U73" s="201">
        <f>SUM(O73:T73)</f>
        <v>0</v>
      </c>
      <c r="V73" s="202"/>
      <c r="X73" s="203">
        <f>COUNTIFS($C$13:$C$62, "&lt;&gt;", $D$13:$D$62, "4", $E$13:$E$62, "CalWORKs")</f>
        <v>0</v>
      </c>
      <c r="Y73" s="204"/>
      <c r="Z73" s="203">
        <f>COUNTIFS($C$13:$C$62, "&lt;&gt;", $D$13:$D$62, "4", $E$13:$E$62, "GR")</f>
        <v>0</v>
      </c>
      <c r="AA73" s="204"/>
      <c r="AB73" s="203">
        <f>COUNTIFS($C$13:$C$62, "&lt;&gt;", $D$13:$D$62, "4", $E$13:$E$62, "START")</f>
        <v>0</v>
      </c>
      <c r="AC73" s="205"/>
      <c r="AD73" s="206">
        <f t="shared" si="20"/>
        <v>0</v>
      </c>
      <c r="AE73" s="204"/>
      <c r="AL73" s="237" t="s">
        <v>173</v>
      </c>
      <c r="AM73" s="238"/>
      <c r="AN73" s="239"/>
      <c r="AO73" s="219"/>
      <c r="AP73" s="220"/>
      <c r="AQ73" s="221">
        <v>91</v>
      </c>
      <c r="AR73" s="222"/>
      <c r="AS73" s="223"/>
      <c r="AT73" s="124">
        <f>AO73*AQ73</f>
        <v>0</v>
      </c>
      <c r="AU73" s="22"/>
      <c r="AV73" s="22"/>
    </row>
    <row r="74" spans="1:48" ht="26.2" customHeight="1" thickTop="1" thickBot="1">
      <c r="A74" s="134"/>
      <c r="B74" s="132"/>
      <c r="C74" s="132"/>
      <c r="D74" s="22"/>
      <c r="E74" s="44"/>
      <c r="F74" s="45"/>
      <c r="G74" s="45"/>
      <c r="H74" s="45"/>
      <c r="I74" s="45"/>
      <c r="J74" s="45"/>
      <c r="K74" s="45"/>
      <c r="L74" s="45"/>
      <c r="M74" s="45"/>
      <c r="N74" s="71">
        <v>5</v>
      </c>
      <c r="O74" s="224">
        <f>SUMIFS(AU13:AU62, D13:D62, "5", E13:E62, "CalWORKs")</f>
        <v>0</v>
      </c>
      <c r="P74" s="225"/>
      <c r="Q74" s="224">
        <f>SUMIFS($AU$13:$AU$62, $D$13:$D$62, "5", $E$13:$E$62, "GR")</f>
        <v>0</v>
      </c>
      <c r="R74" s="225"/>
      <c r="S74" s="226">
        <f>SUMIFS($AU$13:$AU$62, $D$13:$D$62, "5", $E$13:$E$62, "START")</f>
        <v>0</v>
      </c>
      <c r="T74" s="227"/>
      <c r="U74" s="201">
        <f>SUM(O74:T74)</f>
        <v>0</v>
      </c>
      <c r="V74" s="202"/>
      <c r="X74" s="228">
        <f>COUNTIFS($C$13:$C$62, "&lt;&gt;", $D$13:$D$62, "5", $E$13:$E$62, "CalWORKs")</f>
        <v>0</v>
      </c>
      <c r="Y74" s="229"/>
      <c r="Z74" s="228">
        <f>COUNTIFS($C$13:$C$62, "&lt;&gt;", $D$13:$D$62, "5", $E$13:$E$62, "GR")</f>
        <v>0</v>
      </c>
      <c r="AA74" s="229"/>
      <c r="AB74" s="228">
        <f>COUNTIFS($C$13:$C$62, "&lt;&gt;", $D$13:$D$62, "5", $E$13:$E$62, "START")</f>
        <v>0</v>
      </c>
      <c r="AC74" s="230"/>
      <c r="AD74" s="231">
        <f t="shared" si="20"/>
        <v>0</v>
      </c>
      <c r="AE74" s="229"/>
      <c r="AL74" s="232" t="s">
        <v>21</v>
      </c>
      <c r="AM74" s="233"/>
      <c r="AN74" s="234"/>
      <c r="AO74" s="235">
        <f>SUM(AO72:AP73)</f>
        <v>0</v>
      </c>
      <c r="AP74" s="236"/>
      <c r="AQ74" s="157"/>
      <c r="AR74" s="158"/>
      <c r="AS74" s="159"/>
      <c r="AT74" s="125">
        <f>SUM(AT72:AT73)</f>
        <v>0</v>
      </c>
      <c r="AU74" s="22"/>
      <c r="AV74" s="22"/>
    </row>
    <row r="75" spans="1:48" ht="26.2" customHeight="1" thickTop="1" thickBot="1">
      <c r="A75" s="134"/>
      <c r="B75" s="240"/>
      <c r="C75" s="240"/>
      <c r="D75" s="22"/>
      <c r="E75" s="22"/>
      <c r="F75" s="22"/>
      <c r="G75" s="22"/>
      <c r="H75" s="22"/>
      <c r="I75" s="22"/>
      <c r="J75" s="22"/>
      <c r="K75" s="22"/>
      <c r="L75" s="22"/>
      <c r="M75" s="22"/>
      <c r="N75" s="72"/>
      <c r="O75" s="241">
        <f>SUM(O70:P74)</f>
        <v>0</v>
      </c>
      <c r="P75" s="242"/>
      <c r="Q75" s="243">
        <f>SUM(Q70:Q74)</f>
        <v>0</v>
      </c>
      <c r="R75" s="244"/>
      <c r="S75" s="241">
        <f>SUM(S70:T74)</f>
        <v>0</v>
      </c>
      <c r="T75" s="245"/>
      <c r="U75" s="246">
        <f>SUM(U70:V74)</f>
        <v>0</v>
      </c>
      <c r="V75" s="247"/>
      <c r="X75" s="248">
        <f>SUM(X70:Y74)</f>
        <v>0</v>
      </c>
      <c r="Y75" s="249"/>
      <c r="Z75" s="248">
        <f>SUM(Z70:AA74)</f>
        <v>0</v>
      </c>
      <c r="AA75" s="249"/>
      <c r="AB75" s="248">
        <f>SUM(AB70:AC74)</f>
        <v>0</v>
      </c>
      <c r="AC75" s="250"/>
      <c r="AD75" s="251">
        <f>SUM(AD70:AE74)</f>
        <v>0</v>
      </c>
      <c r="AE75" s="249"/>
      <c r="AS75" s="22"/>
      <c r="AT75" s="22"/>
      <c r="AU75" s="22"/>
      <c r="AV75" s="22"/>
    </row>
    <row r="76" spans="1:48" s="77" customFormat="1" ht="47.25" customHeight="1" thickBot="1">
      <c r="A76" s="73"/>
      <c r="B76" s="74"/>
      <c r="C76" s="74"/>
      <c r="D76" s="74"/>
      <c r="E76" s="74"/>
      <c r="F76" s="74"/>
      <c r="G76" s="74"/>
      <c r="H76" s="74"/>
      <c r="I76" s="74"/>
      <c r="J76" s="74"/>
      <c r="K76" s="74"/>
      <c r="L76" s="74"/>
      <c r="M76" s="74"/>
      <c r="N76" s="75" t="s">
        <v>68</v>
      </c>
      <c r="O76" s="252" t="s">
        <v>159</v>
      </c>
      <c r="P76" s="252"/>
      <c r="Q76" s="252"/>
      <c r="R76" s="252"/>
      <c r="S76" s="252"/>
      <c r="T76" s="252"/>
      <c r="U76" s="252"/>
      <c r="V76" s="76"/>
      <c r="W76" s="151"/>
      <c r="X76" s="76" t="s">
        <v>70</v>
      </c>
      <c r="Y76" s="253" t="s">
        <v>161</v>
      </c>
      <c r="Z76" s="253"/>
      <c r="AA76" s="253"/>
      <c r="AB76" s="253"/>
      <c r="AC76" s="253"/>
      <c r="AD76" s="253"/>
      <c r="AE76" s="253"/>
      <c r="AF76" s="130"/>
      <c r="AG76" s="130"/>
      <c r="AH76" s="130"/>
      <c r="AI76" s="130"/>
      <c r="AJ76" s="130"/>
      <c r="AS76" s="74"/>
      <c r="AT76" s="74"/>
      <c r="AU76" s="74"/>
      <c r="AV76" s="74"/>
    </row>
    <row r="77" spans="1:48" s="45" customFormat="1" ht="37.15" customHeight="1" thickBot="1">
      <c r="A77" s="134"/>
      <c r="B77" s="43"/>
      <c r="C77" s="43"/>
      <c r="D77" s="254" t="s">
        <v>150</v>
      </c>
      <c r="E77" s="254"/>
      <c r="F77" s="254" t="s">
        <v>132</v>
      </c>
      <c r="G77" s="254"/>
      <c r="H77" s="254" t="s">
        <v>100</v>
      </c>
      <c r="I77" s="254"/>
      <c r="J77" s="254" t="s">
        <v>101</v>
      </c>
      <c r="K77" s="254"/>
      <c r="L77" s="254" t="s">
        <v>102</v>
      </c>
      <c r="M77" s="254"/>
      <c r="N77" s="254" t="s">
        <v>103</v>
      </c>
      <c r="O77" s="254"/>
      <c r="P77" s="254" t="s">
        <v>104</v>
      </c>
      <c r="Q77" s="254"/>
      <c r="R77" s="254" t="s">
        <v>162</v>
      </c>
      <c r="S77" s="254"/>
      <c r="T77" s="254" t="s">
        <v>144</v>
      </c>
      <c r="U77" s="254"/>
      <c r="V77" s="254" t="s">
        <v>176</v>
      </c>
      <c r="W77" s="254"/>
      <c r="X77" s="254" t="s">
        <v>107</v>
      </c>
      <c r="Y77" s="254"/>
      <c r="Z77" s="254" t="s">
        <v>108</v>
      </c>
      <c r="AA77" s="254"/>
      <c r="AB77" s="257" t="s">
        <v>116</v>
      </c>
      <c r="AC77" s="258"/>
      <c r="AD77" s="254" t="s">
        <v>109</v>
      </c>
      <c r="AE77" s="254"/>
      <c r="AF77" s="254" t="s">
        <v>124</v>
      </c>
      <c r="AG77" s="254"/>
      <c r="AH77" s="254" t="s">
        <v>110</v>
      </c>
      <c r="AI77" s="254"/>
      <c r="AJ77" s="254" t="s">
        <v>95</v>
      </c>
      <c r="AK77" s="254"/>
      <c r="AL77" s="254" t="s">
        <v>96</v>
      </c>
      <c r="AM77" s="254"/>
      <c r="AN77" s="254" t="s">
        <v>97</v>
      </c>
      <c r="AO77" s="254"/>
      <c r="AP77" s="254" t="s">
        <v>98</v>
      </c>
      <c r="AQ77" s="254"/>
      <c r="AR77" s="254" t="s">
        <v>130</v>
      </c>
      <c r="AS77" s="254"/>
      <c r="AT77" s="156" t="s">
        <v>170</v>
      </c>
      <c r="AU77" s="142"/>
    </row>
    <row r="78" spans="1:48" s="45" customFormat="1" ht="30" customHeight="1" thickBot="1">
      <c r="A78" s="134"/>
      <c r="B78" s="240"/>
      <c r="C78" s="240"/>
      <c r="D78" s="255" t="s">
        <v>99</v>
      </c>
      <c r="E78" s="255"/>
      <c r="F78" s="256">
        <f>COUNTIFS($D$13:$D$62, "&lt;&gt;", $F$13:$F$62, "&lt;&gt;")</f>
        <v>0</v>
      </c>
      <c r="G78" s="256"/>
      <c r="H78" s="256">
        <f>COUNTIFS($D$13:$D$62, "&lt;&gt;", $H$13:$H$62, "&lt;&gt;")</f>
        <v>0</v>
      </c>
      <c r="I78" s="256"/>
      <c r="J78" s="256">
        <f>COUNTIFS($D$13:$D$62, "&lt;&gt;", $J$13:$J$62, "&lt;&gt;")</f>
        <v>0</v>
      </c>
      <c r="K78" s="256"/>
      <c r="L78" s="256">
        <f>COUNTIFS($D$13:$D$62, "&lt;&gt;", $L$13:$L$62, "&lt;&gt;")</f>
        <v>0</v>
      </c>
      <c r="M78" s="256"/>
      <c r="N78" s="256">
        <f>COUNTIFS($D$13:$D$62, "&lt;&gt;", $N$13:$N$62, "&lt;&gt;")</f>
        <v>0</v>
      </c>
      <c r="O78" s="256"/>
      <c r="P78" s="256">
        <f>COUNTIFS($D$13:$D$62, "&lt;&gt;", $P$13:$P$62, "&lt;&gt;")</f>
        <v>0</v>
      </c>
      <c r="Q78" s="256"/>
      <c r="R78" s="256">
        <f>COUNTIFS($D$13:$D$62, "&lt;&gt;", $R$13:$R$62, "&lt;&gt;")</f>
        <v>0</v>
      </c>
      <c r="S78" s="256"/>
      <c r="T78" s="256">
        <f>COUNTIFS($D$13:$D$62, "&lt;&gt;", $T$13:$T$62, "&lt;&gt;")</f>
        <v>0</v>
      </c>
      <c r="U78" s="256"/>
      <c r="V78" s="256">
        <f>COUNTIFS($D$13:$D$62, "&lt;&gt;", $V$13:$V$62, "&lt;&gt;")</f>
        <v>0</v>
      </c>
      <c r="W78" s="256"/>
      <c r="X78" s="256">
        <f>COUNTIFS($D$13:$D$62, "&lt;&gt;", $X$13:$X$62, "&lt;&gt;")</f>
        <v>0</v>
      </c>
      <c r="Y78" s="256"/>
      <c r="Z78" s="256">
        <f>COUNTIFS($D$13:$D$62, "&lt;&gt;", $Z$13:$Z$62, "&lt;&gt;")</f>
        <v>0</v>
      </c>
      <c r="AA78" s="256"/>
      <c r="AB78" s="256">
        <f>COUNTIFS($D$13:$D$62, "&lt;&gt;", $AB$13:$AB$62, "&lt;&gt;")</f>
        <v>0</v>
      </c>
      <c r="AC78" s="256"/>
      <c r="AD78" s="256">
        <f>COUNTIFS($D$13:$D$62, "&lt;&gt;", $AD$13:$AD$62, "&lt;&gt;")</f>
        <v>0</v>
      </c>
      <c r="AE78" s="256"/>
      <c r="AF78" s="256">
        <f>COUNTIFS($D$13:$D$62, "&lt;&gt;", $AF$13:$AF$62, "&lt;&gt;")</f>
        <v>0</v>
      </c>
      <c r="AG78" s="256"/>
      <c r="AH78" s="256">
        <f>COUNTIFS($D$13:$D$62, "&lt;&gt;", $AH$13:$AH$62, "&lt;&gt;")</f>
        <v>0</v>
      </c>
      <c r="AI78" s="256"/>
      <c r="AJ78" s="256">
        <f>COUNTIFS($D$13:$D$62, "&lt;&gt;", $AJ$13:$AJ$62, "&lt;&gt;")</f>
        <v>0</v>
      </c>
      <c r="AK78" s="256"/>
      <c r="AL78" s="256">
        <f>COUNTIFS($D$13:$D$62, "&lt;&gt;", $AL$13:$AL$62, "&lt;&gt;")</f>
        <v>0</v>
      </c>
      <c r="AM78" s="256"/>
      <c r="AN78" s="256">
        <f>COUNTIFS($D$13:$D$62, "&lt;&gt;", $AN$13:$AN$62, "&lt;&gt;")</f>
        <v>0</v>
      </c>
      <c r="AO78" s="256"/>
      <c r="AP78" s="256">
        <f>COUNTIFS($D$13:$D$62, "&lt;&gt;", $AP$13:$AP$62, "&lt;&gt;")</f>
        <v>0</v>
      </c>
      <c r="AQ78" s="256"/>
      <c r="AR78" s="256">
        <f>COUNTIFS($D$13:$D$62, "&lt;&gt;", $AR$13:$AR$62, "&lt;&gt;")</f>
        <v>0</v>
      </c>
      <c r="AS78" s="256"/>
      <c r="AT78" s="140">
        <f>COUNTIFS($D$13:$D$62, "&lt;&gt;", $AT$13:$AT$62, "&lt;&gt;")</f>
        <v>0</v>
      </c>
      <c r="AU78" s="141"/>
    </row>
    <row r="79" spans="1:48" s="45" customFormat="1" ht="13.15" customHeight="1">
      <c r="A79" s="134"/>
      <c r="B79" s="43"/>
      <c r="C79" s="43"/>
      <c r="D79" s="44"/>
      <c r="E79" s="44"/>
    </row>
  </sheetData>
  <sheetProtection algorithmName="SHA-512" hashValue="dUcVq8P0E40KPAbO0qx29QH3synxA0URVhVR4Da3l20agzU52hhvc8X3l7xLfyyKrEEv5e3rAf/hCDITNRIKYg==" saltValue="QVuj8YdKCFHJyg0vydvxow==" spinCount="100000" sheet="1" formatColumns="0" formatRows="0" selectLockedCells="1"/>
  <mergeCells count="163">
    <mergeCell ref="AN77:AO77"/>
    <mergeCell ref="AP77:AQ77"/>
    <mergeCell ref="AL78:AM78"/>
    <mergeCell ref="AN78:AO78"/>
    <mergeCell ref="AP78:AQ78"/>
    <mergeCell ref="AR78:AS78"/>
    <mergeCell ref="Z78:AA78"/>
    <mergeCell ref="AB78:AC78"/>
    <mergeCell ref="AD78:AE78"/>
    <mergeCell ref="AF78:AG78"/>
    <mergeCell ref="AH78:AI78"/>
    <mergeCell ref="AJ78:AK78"/>
    <mergeCell ref="V77:W77"/>
    <mergeCell ref="X77:Y77"/>
    <mergeCell ref="N78:O78"/>
    <mergeCell ref="P78:Q78"/>
    <mergeCell ref="R78:S78"/>
    <mergeCell ref="T78:U78"/>
    <mergeCell ref="V78:W78"/>
    <mergeCell ref="X78:Y78"/>
    <mergeCell ref="AL77:AM77"/>
    <mergeCell ref="O76:U76"/>
    <mergeCell ref="Y76:AE76"/>
    <mergeCell ref="D77:E77"/>
    <mergeCell ref="F77:G77"/>
    <mergeCell ref="H77:I77"/>
    <mergeCell ref="J77:K77"/>
    <mergeCell ref="L77:M77"/>
    <mergeCell ref="AR77:AS77"/>
    <mergeCell ref="B78:C78"/>
    <mergeCell ref="D78:E78"/>
    <mergeCell ref="F78:G78"/>
    <mergeCell ref="H78:I78"/>
    <mergeCell ref="J78:K78"/>
    <mergeCell ref="L78:M78"/>
    <mergeCell ref="Z77:AA77"/>
    <mergeCell ref="AB77:AC77"/>
    <mergeCell ref="AD77:AE77"/>
    <mergeCell ref="AF77:AG77"/>
    <mergeCell ref="AH77:AI77"/>
    <mergeCell ref="AJ77:AK77"/>
    <mergeCell ref="N77:O77"/>
    <mergeCell ref="P77:Q77"/>
    <mergeCell ref="R77:S77"/>
    <mergeCell ref="T77:U77"/>
    <mergeCell ref="B75:C75"/>
    <mergeCell ref="O75:P75"/>
    <mergeCell ref="Q75:R75"/>
    <mergeCell ref="S75:T75"/>
    <mergeCell ref="U75:V75"/>
    <mergeCell ref="X75:Y75"/>
    <mergeCell ref="Z75:AA75"/>
    <mergeCell ref="AB75:AC75"/>
    <mergeCell ref="AD75:AE75"/>
    <mergeCell ref="AO73:AP73"/>
    <mergeCell ref="AQ73:AS73"/>
    <mergeCell ref="O74:P74"/>
    <mergeCell ref="Q74:R74"/>
    <mergeCell ref="S74:T74"/>
    <mergeCell ref="U74:V74"/>
    <mergeCell ref="X74:Y74"/>
    <mergeCell ref="Z74:AA74"/>
    <mergeCell ref="AB74:AC74"/>
    <mergeCell ref="AD74:AE74"/>
    <mergeCell ref="AL74:AN74"/>
    <mergeCell ref="AO74:AP74"/>
    <mergeCell ref="O73:P73"/>
    <mergeCell ref="Q73:R73"/>
    <mergeCell ref="S73:T73"/>
    <mergeCell ref="U73:V73"/>
    <mergeCell ref="X73:Y73"/>
    <mergeCell ref="Z73:AA73"/>
    <mergeCell ref="AB73:AC73"/>
    <mergeCell ref="AD73:AE73"/>
    <mergeCell ref="AL73:AN73"/>
    <mergeCell ref="AO71:AP71"/>
    <mergeCell ref="AQ71:AS71"/>
    <mergeCell ref="O72:P72"/>
    <mergeCell ref="Q72:R72"/>
    <mergeCell ref="S72:T72"/>
    <mergeCell ref="U72:V72"/>
    <mergeCell ref="X72:Y72"/>
    <mergeCell ref="Z72:AA72"/>
    <mergeCell ref="AB72:AC72"/>
    <mergeCell ref="AD72:AE72"/>
    <mergeCell ref="AL72:AN72"/>
    <mergeCell ref="AO72:AP72"/>
    <mergeCell ref="AQ72:AS72"/>
    <mergeCell ref="O71:P71"/>
    <mergeCell ref="Q71:R71"/>
    <mergeCell ref="S71:T71"/>
    <mergeCell ref="U71:V71"/>
    <mergeCell ref="X71:Y71"/>
    <mergeCell ref="Z71:AA71"/>
    <mergeCell ref="AB71:AC71"/>
    <mergeCell ref="AD71:AE71"/>
    <mergeCell ref="AL71:AN71"/>
    <mergeCell ref="O70:P70"/>
    <mergeCell ref="Q70:R70"/>
    <mergeCell ref="S70:T70"/>
    <mergeCell ref="U70:V70"/>
    <mergeCell ref="X70:Y70"/>
    <mergeCell ref="Z70:AA70"/>
    <mergeCell ref="AB70:AC70"/>
    <mergeCell ref="AD70:AE70"/>
    <mergeCell ref="AL70:AT70"/>
    <mergeCell ref="AD67:AT67"/>
    <mergeCell ref="N68:V68"/>
    <mergeCell ref="X68:AE68"/>
    <mergeCell ref="O69:P69"/>
    <mergeCell ref="Q69:R69"/>
    <mergeCell ref="S69:T69"/>
    <mergeCell ref="U69:V69"/>
    <mergeCell ref="X69:Y69"/>
    <mergeCell ref="Z69:AA69"/>
    <mergeCell ref="AB69:AC69"/>
    <mergeCell ref="AD69:AE69"/>
    <mergeCell ref="AL69:AT69"/>
    <mergeCell ref="AP11:AQ11"/>
    <mergeCell ref="AR11:AS11"/>
    <mergeCell ref="B12:C12"/>
    <mergeCell ref="B64:E64"/>
    <mergeCell ref="AD65:AT65"/>
    <mergeCell ref="AD66:AT66"/>
    <mergeCell ref="AD11:AE11"/>
    <mergeCell ref="AF11:AG11"/>
    <mergeCell ref="AH11:AI11"/>
    <mergeCell ref="AJ11:AK11"/>
    <mergeCell ref="AL11:AM11"/>
    <mergeCell ref="AN11:AO11"/>
    <mergeCell ref="R11:S11"/>
    <mergeCell ref="T11:U11"/>
    <mergeCell ref="V11:W11"/>
    <mergeCell ref="X11:Y11"/>
    <mergeCell ref="Z11:AA11"/>
    <mergeCell ref="AB11:AC11"/>
    <mergeCell ref="D9:E9"/>
    <mergeCell ref="I9:J9"/>
    <mergeCell ref="T10:U10"/>
    <mergeCell ref="V10:W10"/>
    <mergeCell ref="F11:G11"/>
    <mergeCell ref="H11:I11"/>
    <mergeCell ref="J11:K11"/>
    <mergeCell ref="L11:M11"/>
    <mergeCell ref="N11:O11"/>
    <mergeCell ref="P11:Q11"/>
    <mergeCell ref="D7:J7"/>
    <mergeCell ref="S7:U7"/>
    <mergeCell ref="V7:Y7"/>
    <mergeCell ref="AP7:AU7"/>
    <mergeCell ref="D8:J8"/>
    <mergeCell ref="S8:U8"/>
    <mergeCell ref="V8:Y8"/>
    <mergeCell ref="AP8:AU8"/>
    <mergeCell ref="A1:AU1"/>
    <mergeCell ref="A2:AU2"/>
    <mergeCell ref="A3:AU3"/>
    <mergeCell ref="A4:AU4"/>
    <mergeCell ref="D5:J5"/>
    <mergeCell ref="D6:J6"/>
    <mergeCell ref="S6:U6"/>
    <mergeCell ref="V6:Y6"/>
    <mergeCell ref="AP6:AU6"/>
  </mergeCells>
  <conditionalFormatting sqref="B13:C62">
    <cfRule type="duplicateValues" dxfId="3" priority="11"/>
  </conditionalFormatting>
  <dataValidations count="6">
    <dataValidation type="whole" operator="notEqual" allowBlank="1" showInputMessage="1" showErrorMessage="1" sqref="AO72:AO73 J13:J62 AL13:AL62 AN13:AN62 AP13:AP62 F13:F62 H13:H62 AJ13:AJ62" xr:uid="{C297493D-F7FB-4D46-A352-FCDA659DAC49}">
      <formula1>0</formula1>
    </dataValidation>
    <dataValidation type="decimal" operator="notEqual" allowBlank="1" showInputMessage="1" showErrorMessage="1" sqref="T13:T62 AT13:AT62 AR13:AR62 L13:L62 N13:N62 P13:P62 R13:R62 V13:V62 X13:X62 Z13:Z62 AB13:AB62 AD13:AD62 AF13:AF62 AH13:AH62" xr:uid="{45BC246B-F4B2-452F-8D42-14C7F59FF156}">
      <formula1>0</formula1>
    </dataValidation>
    <dataValidation type="list" allowBlank="1" showInputMessage="1" showErrorMessage="1" sqref="E13:E62" xr:uid="{BB4899F8-6CB2-4DDF-888E-46E0121A7757}">
      <formula1>"CalWORKs, GR, START"</formula1>
    </dataValidation>
    <dataValidation type="list" allowBlank="1" showInputMessage="1" showErrorMessage="1" sqref="D13:D62" xr:uid="{9F14C71C-1600-419F-AB0E-CAE7D79CA486}">
      <formula1>"1, 2, 3, 4, 5"</formula1>
    </dataValidation>
    <dataValidation type="custom" showInputMessage="1" showErrorMessage="1" sqref="AQ13:AQ62" xr:uid="{E9F12C6A-C603-4624-B0D4-F5C3A80502A2}">
      <formula1>AQ13&lt;(AP13*44.00001)</formula1>
    </dataValidation>
    <dataValidation type="custom" showInputMessage="1" showErrorMessage="1" sqref="AO13:AO62" xr:uid="{5C0D99ED-DE82-49B1-936F-74CA5642FA0C}">
      <formula1>AO13&lt;(AN13*203.00001)</formula1>
    </dataValidation>
  </dataValidations>
  <printOptions horizontalCentered="1"/>
  <pageMargins left="0.25" right="0.25" top="0.5" bottom="0.5" header="0.2" footer="0.2"/>
  <pageSetup paperSize="5" scale="38" fitToHeight="5" orientation="landscape" r:id="rId1"/>
  <headerFooter alignWithMargins="0">
    <oddFooter>&amp;LDVSS_Form04, Rev. 8/2026&amp;C&amp;P of &amp;N</oddFooter>
  </headerFooter>
  <rowBreaks count="1" manualBreakCount="1">
    <brk id="64" max="4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47763-FEFC-4730-B107-07ABC0070956}">
  <sheetPr>
    <pageSetUpPr fitToPage="1"/>
  </sheetPr>
  <dimension ref="A1:AV199"/>
  <sheetViews>
    <sheetView showGridLines="0" view="pageBreakPreview" zoomScale="70" zoomScaleNormal="100" zoomScaleSheetLayoutView="70" zoomScalePageLayoutView="110" workbookViewId="0">
      <selection activeCell="AG194" sqref="AG194"/>
    </sheetView>
  </sheetViews>
  <sheetFormatPr defaultColWidth="3.46484375" defaultRowHeight="13.15"/>
  <cols>
    <col min="1" max="1" width="6.46484375" style="40" customWidth="1"/>
    <col min="2" max="2" width="16.53125" style="42" customWidth="1"/>
    <col min="3" max="3" width="14.53125" style="42" customWidth="1"/>
    <col min="4" max="4" width="9" style="49" customWidth="1"/>
    <col min="5" max="5" width="12.19921875" style="49" customWidth="1"/>
    <col min="6" max="6" width="6.73046875" style="39" customWidth="1"/>
    <col min="7" max="7" width="11.53125" style="39" customWidth="1"/>
    <col min="8" max="8" width="6.73046875" style="39" customWidth="1"/>
    <col min="9" max="9" width="11.53125" style="39" customWidth="1"/>
    <col min="10" max="10" width="6.73046875" style="39" customWidth="1"/>
    <col min="11" max="11" width="11.53125" style="39" customWidth="1"/>
    <col min="12" max="12" width="6.53125" style="39" customWidth="1"/>
    <col min="13" max="13" width="11.53125" style="39" customWidth="1"/>
    <col min="14" max="14" width="6.53125" style="39" customWidth="1"/>
    <col min="15" max="15" width="11.53125" style="39" customWidth="1"/>
    <col min="16" max="16" width="6.53125" style="39" customWidth="1"/>
    <col min="17" max="17" width="11.53125" style="39" customWidth="1"/>
    <col min="18" max="18" width="6.53125" style="39" customWidth="1"/>
    <col min="19" max="19" width="11.53125" style="39" customWidth="1"/>
    <col min="20" max="20" width="6.53125" style="39" customWidth="1"/>
    <col min="21" max="21" width="13.265625" style="39" customWidth="1"/>
    <col min="22" max="22" width="6.53125" style="39" customWidth="1"/>
    <col min="23" max="23" width="13.265625" style="39" customWidth="1"/>
    <col min="24" max="24" width="6.53125" style="39" customWidth="1"/>
    <col min="25" max="25" width="11.53125" style="39" customWidth="1"/>
    <col min="26" max="26" width="6.53125" style="39" customWidth="1"/>
    <col min="27" max="27" width="11.53125" style="39" customWidth="1"/>
    <col min="28" max="28" width="6.53125" style="39" customWidth="1"/>
    <col min="29" max="29" width="11.53125" style="39" customWidth="1"/>
    <col min="30" max="30" width="6.53125" style="39" customWidth="1"/>
    <col min="31" max="31" width="11.53125" style="39" customWidth="1"/>
    <col min="32" max="32" width="6.53125" style="39" customWidth="1"/>
    <col min="33" max="33" width="11.53125" style="39" customWidth="1"/>
    <col min="34" max="34" width="6.53125" style="39" customWidth="1"/>
    <col min="35" max="35" width="11.53125" style="39" customWidth="1"/>
    <col min="36" max="36" width="6.53125" style="39" customWidth="1"/>
    <col min="37" max="37" width="11.53125" style="39" customWidth="1"/>
    <col min="38" max="38" width="6.53125" style="39" customWidth="1"/>
    <col min="39" max="39" width="12.73046875" style="39" customWidth="1"/>
    <col min="40" max="40" width="6.53125" style="39" customWidth="1"/>
    <col min="41" max="41" width="11.53125" style="39" customWidth="1"/>
    <col min="42" max="42" width="6.53125" style="39" customWidth="1"/>
    <col min="43" max="43" width="11.53125" style="39" customWidth="1"/>
    <col min="44" max="44" width="6.53125" style="39" customWidth="1"/>
    <col min="45" max="45" width="11.53125" style="39" customWidth="1"/>
    <col min="46" max="46" width="13.73046875" style="39" customWidth="1"/>
    <col min="47" max="47" width="17.73046875" style="39" customWidth="1"/>
    <col min="48" max="48" width="16.265625" style="39" customWidth="1"/>
    <col min="49" max="255" width="3.46484375" style="39" customWidth="1"/>
    <col min="256" max="16384" width="3.46484375" style="39"/>
  </cols>
  <sheetData>
    <row r="1" spans="1:48" ht="15">
      <c r="A1" s="174" t="s">
        <v>177</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38"/>
    </row>
    <row r="2" spans="1:48" ht="15">
      <c r="A2" s="174" t="s">
        <v>91</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38"/>
    </row>
    <row r="3" spans="1:48" ht="15">
      <c r="A3" s="174" t="s">
        <v>60</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38"/>
    </row>
    <row r="4" spans="1:48" ht="4.5" customHeight="1">
      <c r="A4" s="175"/>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39"/>
    </row>
    <row r="5" spans="1:48" ht="23.25" customHeight="1">
      <c r="B5" s="41" t="s">
        <v>0</v>
      </c>
      <c r="D5" s="171"/>
      <c r="E5" s="171"/>
      <c r="F5" s="171"/>
      <c r="G5" s="171"/>
      <c r="H5" s="171"/>
      <c r="I5" s="171"/>
      <c r="J5" s="171"/>
      <c r="AU5" s="22"/>
      <c r="AV5" s="22"/>
    </row>
    <row r="6" spans="1:48" ht="23.25" customHeight="1">
      <c r="B6" s="41" t="s">
        <v>1</v>
      </c>
      <c r="D6" s="171"/>
      <c r="E6" s="171"/>
      <c r="F6" s="171"/>
      <c r="G6" s="171"/>
      <c r="H6" s="171"/>
      <c r="I6" s="171"/>
      <c r="J6" s="171"/>
      <c r="K6" s="43"/>
      <c r="S6" s="168" t="s">
        <v>34</v>
      </c>
      <c r="T6" s="168"/>
      <c r="U6" s="168"/>
      <c r="V6" s="176">
        <f>AU187</f>
        <v>0</v>
      </c>
      <c r="W6" s="176"/>
      <c r="X6" s="176"/>
      <c r="Y6" s="176"/>
      <c r="Z6" s="43"/>
      <c r="AB6" s="43"/>
      <c r="AC6" s="43"/>
      <c r="AD6" s="43"/>
      <c r="AE6" s="43"/>
      <c r="AF6" s="43"/>
      <c r="AG6" s="43"/>
      <c r="AH6" s="44"/>
      <c r="AI6" s="43"/>
      <c r="AJ6" s="44"/>
      <c r="AO6" s="134" t="s">
        <v>48</v>
      </c>
      <c r="AP6" s="177"/>
      <c r="AQ6" s="177"/>
      <c r="AR6" s="177"/>
      <c r="AS6" s="177"/>
      <c r="AT6" s="177"/>
      <c r="AU6" s="177"/>
      <c r="AV6" s="22"/>
    </row>
    <row r="7" spans="1:48" ht="23.25" customHeight="1">
      <c r="D7" s="167"/>
      <c r="E7" s="167"/>
      <c r="F7" s="167"/>
      <c r="G7" s="167"/>
      <c r="H7" s="167"/>
      <c r="I7" s="167"/>
      <c r="J7" s="167"/>
      <c r="K7" s="43"/>
      <c r="S7" s="168" t="s">
        <v>24</v>
      </c>
      <c r="T7" s="168"/>
      <c r="U7" s="168"/>
      <c r="V7" s="169"/>
      <c r="W7" s="169"/>
      <c r="X7" s="169"/>
      <c r="Y7" s="169"/>
      <c r="Z7" s="45"/>
      <c r="AA7" s="45"/>
      <c r="AB7" s="45"/>
      <c r="AC7" s="45"/>
      <c r="AD7" s="45"/>
      <c r="AE7" s="45"/>
      <c r="AF7" s="45"/>
      <c r="AG7" s="45"/>
      <c r="AH7" s="45"/>
      <c r="AI7" s="45"/>
      <c r="AJ7" s="45"/>
      <c r="AO7" s="134" t="s">
        <v>61</v>
      </c>
      <c r="AP7" s="170"/>
      <c r="AQ7" s="170"/>
      <c r="AR7" s="170"/>
      <c r="AS7" s="170"/>
      <c r="AT7" s="170"/>
      <c r="AU7" s="170"/>
      <c r="AV7" s="22"/>
    </row>
    <row r="8" spans="1:48" ht="25.5" customHeight="1">
      <c r="B8" s="42" t="s">
        <v>26</v>
      </c>
      <c r="D8" s="171"/>
      <c r="E8" s="171"/>
      <c r="F8" s="171"/>
      <c r="G8" s="171"/>
      <c r="H8" s="171"/>
      <c r="I8" s="171"/>
      <c r="J8" s="171"/>
      <c r="K8" s="43"/>
      <c r="S8" s="168" t="s">
        <v>35</v>
      </c>
      <c r="T8" s="168"/>
      <c r="U8" s="168"/>
      <c r="V8" s="172"/>
      <c r="W8" s="172"/>
      <c r="X8" s="172"/>
      <c r="Y8" s="172"/>
      <c r="Z8" s="43"/>
      <c r="AB8" s="43"/>
      <c r="AC8" s="43"/>
      <c r="AD8" s="43"/>
      <c r="AE8" s="43"/>
      <c r="AF8" s="43"/>
      <c r="AG8" s="43"/>
      <c r="AH8" s="44"/>
      <c r="AI8" s="43"/>
      <c r="AJ8" s="44"/>
      <c r="AO8" s="134" t="s">
        <v>62</v>
      </c>
      <c r="AP8" s="173"/>
      <c r="AQ8" s="173"/>
      <c r="AR8" s="173"/>
      <c r="AS8" s="173"/>
      <c r="AT8" s="173"/>
      <c r="AU8" s="173"/>
      <c r="AV8" s="22"/>
    </row>
    <row r="9" spans="1:48" ht="24" customHeight="1">
      <c r="B9" s="42" t="s">
        <v>23</v>
      </c>
      <c r="D9" s="178"/>
      <c r="E9" s="178"/>
      <c r="F9" s="166" t="s">
        <v>183</v>
      </c>
      <c r="G9" s="166"/>
      <c r="H9" s="166"/>
      <c r="I9" s="179"/>
      <c r="J9" s="179"/>
      <c r="K9" s="45"/>
      <c r="L9" s="45"/>
      <c r="M9" s="45"/>
      <c r="N9" s="45"/>
      <c r="Z9" s="45"/>
      <c r="AA9" s="45"/>
      <c r="AB9" s="45"/>
      <c r="AC9" s="45"/>
      <c r="AD9" s="45"/>
      <c r="AE9" s="45"/>
      <c r="AF9" s="45"/>
      <c r="AG9" s="45"/>
      <c r="AH9" s="45"/>
      <c r="AI9" s="45"/>
      <c r="AJ9" s="45"/>
      <c r="AK9" s="47"/>
      <c r="AU9" s="48"/>
      <c r="AV9" s="48"/>
    </row>
    <row r="10" spans="1:48" ht="14.65" customHeight="1" thickBot="1">
      <c r="T10" s="180"/>
      <c r="U10" s="180"/>
      <c r="V10" s="180"/>
      <c r="W10" s="180"/>
      <c r="AN10" s="131"/>
      <c r="AO10" s="131"/>
      <c r="AP10" s="131"/>
      <c r="AQ10" s="131"/>
    </row>
    <row r="11" spans="1:48" ht="85.15" customHeight="1" thickBot="1">
      <c r="B11" s="136" t="s">
        <v>6</v>
      </c>
      <c r="C11" s="136" t="s">
        <v>54</v>
      </c>
      <c r="D11" s="79" t="s">
        <v>66</v>
      </c>
      <c r="E11" s="79" t="s">
        <v>56</v>
      </c>
      <c r="F11" s="181" t="s">
        <v>121</v>
      </c>
      <c r="G11" s="181"/>
      <c r="H11" s="181" t="s">
        <v>92</v>
      </c>
      <c r="I11" s="181"/>
      <c r="J11" s="181" t="s">
        <v>93</v>
      </c>
      <c r="K11" s="181"/>
      <c r="L11" s="181" t="s">
        <v>122</v>
      </c>
      <c r="M11" s="181"/>
      <c r="N11" s="182" t="s">
        <v>63</v>
      </c>
      <c r="O11" s="183"/>
      <c r="P11" s="181" t="s">
        <v>64</v>
      </c>
      <c r="Q11" s="181"/>
      <c r="R11" s="181" t="s">
        <v>138</v>
      </c>
      <c r="S11" s="181"/>
      <c r="T11" s="181" t="s">
        <v>153</v>
      </c>
      <c r="U11" s="181"/>
      <c r="V11" s="181" t="s">
        <v>171</v>
      </c>
      <c r="W11" s="181"/>
      <c r="X11" s="181" t="s">
        <v>152</v>
      </c>
      <c r="Y11" s="181"/>
      <c r="Z11" s="182" t="s">
        <v>154</v>
      </c>
      <c r="AA11" s="183"/>
      <c r="AB11" s="181" t="s">
        <v>155</v>
      </c>
      <c r="AC11" s="181"/>
      <c r="AD11" s="181" t="s">
        <v>156</v>
      </c>
      <c r="AE11" s="181"/>
      <c r="AF11" s="181" t="s">
        <v>157</v>
      </c>
      <c r="AG11" s="181"/>
      <c r="AH11" s="181" t="s">
        <v>137</v>
      </c>
      <c r="AI11" s="181"/>
      <c r="AJ11" s="181" t="s">
        <v>85</v>
      </c>
      <c r="AK11" s="181"/>
      <c r="AL11" s="181" t="s">
        <v>112</v>
      </c>
      <c r="AM11" s="181"/>
      <c r="AN11" s="181" t="s">
        <v>88</v>
      </c>
      <c r="AO11" s="181"/>
      <c r="AP11" s="181" t="s">
        <v>111</v>
      </c>
      <c r="AQ11" s="181"/>
      <c r="AR11" s="181" t="s">
        <v>158</v>
      </c>
      <c r="AS11" s="181"/>
      <c r="AT11" s="137" t="s">
        <v>94</v>
      </c>
      <c r="AU11" s="136" t="s">
        <v>18</v>
      </c>
      <c r="AV11" s="22"/>
    </row>
    <row r="12" spans="1:48" s="23" customFormat="1" ht="35.65" customHeight="1" thickBot="1">
      <c r="A12" s="21"/>
      <c r="B12" s="184"/>
      <c r="C12" s="185"/>
      <c r="D12" s="80"/>
      <c r="E12" s="80"/>
      <c r="F12" s="161" t="s">
        <v>149</v>
      </c>
      <c r="G12" s="81">
        <v>133</v>
      </c>
      <c r="H12" s="161" t="s">
        <v>149</v>
      </c>
      <c r="I12" s="81">
        <v>97</v>
      </c>
      <c r="J12" s="161" t="s">
        <v>149</v>
      </c>
      <c r="K12" s="81">
        <v>87</v>
      </c>
      <c r="L12" s="82" t="s">
        <v>3</v>
      </c>
      <c r="M12" s="81">
        <v>91</v>
      </c>
      <c r="N12" s="82" t="s">
        <v>3</v>
      </c>
      <c r="O12" s="83">
        <v>120</v>
      </c>
      <c r="P12" s="82" t="s">
        <v>3</v>
      </c>
      <c r="Q12" s="83">
        <v>134</v>
      </c>
      <c r="R12" s="82" t="s">
        <v>3</v>
      </c>
      <c r="S12" s="83">
        <v>150</v>
      </c>
      <c r="T12" s="82" t="s">
        <v>3</v>
      </c>
      <c r="U12" s="83">
        <v>58</v>
      </c>
      <c r="V12" s="82" t="s">
        <v>3</v>
      </c>
      <c r="W12" s="83">
        <v>55</v>
      </c>
      <c r="X12" s="82" t="s">
        <v>3</v>
      </c>
      <c r="Y12" s="83">
        <v>91</v>
      </c>
      <c r="Z12" s="82" t="s">
        <v>3</v>
      </c>
      <c r="AA12" s="83">
        <v>55</v>
      </c>
      <c r="AB12" s="82" t="s">
        <v>3</v>
      </c>
      <c r="AC12" s="83">
        <v>55</v>
      </c>
      <c r="AD12" s="82" t="s">
        <v>3</v>
      </c>
      <c r="AE12" s="83">
        <v>55</v>
      </c>
      <c r="AF12" s="82" t="s">
        <v>3</v>
      </c>
      <c r="AG12" s="83">
        <v>91</v>
      </c>
      <c r="AH12" s="84" t="s">
        <v>3</v>
      </c>
      <c r="AI12" s="83">
        <v>84</v>
      </c>
      <c r="AJ12" s="161" t="s">
        <v>149</v>
      </c>
      <c r="AK12" s="85">
        <v>103</v>
      </c>
      <c r="AL12" s="161" t="s">
        <v>149</v>
      </c>
      <c r="AM12" s="83">
        <v>23</v>
      </c>
      <c r="AN12" s="161" t="s">
        <v>149</v>
      </c>
      <c r="AO12" s="83" t="s">
        <v>141</v>
      </c>
      <c r="AP12" s="161" t="s">
        <v>149</v>
      </c>
      <c r="AQ12" s="83" t="s">
        <v>142</v>
      </c>
      <c r="AR12" s="86" t="s">
        <v>3</v>
      </c>
      <c r="AS12" s="87">
        <v>27</v>
      </c>
      <c r="AT12" s="84" t="s">
        <v>4</v>
      </c>
      <c r="AU12" s="147"/>
      <c r="AV12" s="22"/>
    </row>
    <row r="13" spans="1:48" ht="13.9">
      <c r="A13" s="50">
        <v>1</v>
      </c>
      <c r="B13" s="20"/>
      <c r="C13" s="51"/>
      <c r="D13" s="52"/>
      <c r="E13" s="53"/>
      <c r="F13" s="54"/>
      <c r="G13" s="88">
        <f t="shared" ref="G13:G76" si="0">F13*$G$12</f>
        <v>0</v>
      </c>
      <c r="H13" s="54"/>
      <c r="I13" s="88">
        <f t="shared" ref="I13:I76" si="1">H13*$I$12</f>
        <v>0</v>
      </c>
      <c r="J13" s="54"/>
      <c r="K13" s="88">
        <f t="shared" ref="K13:K76" si="2">J13*$K$12</f>
        <v>0</v>
      </c>
      <c r="L13" s="54"/>
      <c r="M13" s="88">
        <f>L13*$M$12</f>
        <v>0</v>
      </c>
      <c r="N13" s="54"/>
      <c r="O13" s="88">
        <f t="shared" ref="O13:O76" si="3">N13*$O$12</f>
        <v>0</v>
      </c>
      <c r="P13" s="54"/>
      <c r="Q13" s="88">
        <f>P13*$Q$12</f>
        <v>0</v>
      </c>
      <c r="R13" s="54"/>
      <c r="S13" s="88">
        <f>R13*$S$12</f>
        <v>0</v>
      </c>
      <c r="T13" s="54"/>
      <c r="U13" s="88">
        <f>T13*$U$12</f>
        <v>0</v>
      </c>
      <c r="V13" s="54"/>
      <c r="W13" s="88">
        <f>V13*$W$12</f>
        <v>0</v>
      </c>
      <c r="X13" s="54"/>
      <c r="Y13" s="88">
        <f>X13*$Y$12</f>
        <v>0</v>
      </c>
      <c r="Z13" s="54"/>
      <c r="AA13" s="88">
        <f>Z13*$AA$12</f>
        <v>0</v>
      </c>
      <c r="AB13" s="54"/>
      <c r="AC13" s="88">
        <f>AB13*$AC$12</f>
        <v>0</v>
      </c>
      <c r="AD13" s="54"/>
      <c r="AE13" s="88">
        <f>AD13*$AE$12</f>
        <v>0</v>
      </c>
      <c r="AF13" s="54"/>
      <c r="AG13" s="88">
        <f>AF13*$AG$12</f>
        <v>0</v>
      </c>
      <c r="AH13" s="54"/>
      <c r="AI13" s="88">
        <f>AH13*$AI$12</f>
        <v>0</v>
      </c>
      <c r="AJ13" s="54"/>
      <c r="AK13" s="88">
        <f>AJ13*$AK$12</f>
        <v>0</v>
      </c>
      <c r="AL13" s="54"/>
      <c r="AM13" s="88">
        <f t="shared" ref="AM13:AM76" si="4">AL13*$AM$12</f>
        <v>0</v>
      </c>
      <c r="AN13" s="54"/>
      <c r="AO13" s="155"/>
      <c r="AP13" s="54"/>
      <c r="AQ13" s="155"/>
      <c r="AR13" s="54"/>
      <c r="AS13" s="88">
        <f>AR13*$AS$12</f>
        <v>0</v>
      </c>
      <c r="AT13" s="55"/>
      <c r="AU13" s="146">
        <f>SUM(G13,I13,K13,M13,O13,Q13,S13,U13,W13,Y13,AA13,AE13,AK13,AM13,AS13,AT13,AO13,AQ13,AI13)+AC13+AG13</f>
        <v>0</v>
      </c>
      <c r="AV13" s="56"/>
    </row>
    <row r="14" spans="1:48" ht="13.9">
      <c r="A14" s="50">
        <v>2</v>
      </c>
      <c r="B14" s="20"/>
      <c r="C14" s="51"/>
      <c r="D14" s="52"/>
      <c r="E14" s="53"/>
      <c r="F14" s="54"/>
      <c r="G14" s="88">
        <f t="shared" si="0"/>
        <v>0</v>
      </c>
      <c r="H14" s="54"/>
      <c r="I14" s="88">
        <f t="shared" si="1"/>
        <v>0</v>
      </c>
      <c r="J14" s="54"/>
      <c r="K14" s="88">
        <f t="shared" si="2"/>
        <v>0</v>
      </c>
      <c r="L14" s="54"/>
      <c r="M14" s="88">
        <f t="shared" ref="M14:M77" si="5">L14*$M$12</f>
        <v>0</v>
      </c>
      <c r="N14" s="54"/>
      <c r="O14" s="88">
        <f t="shared" si="3"/>
        <v>0</v>
      </c>
      <c r="P14" s="54"/>
      <c r="Q14" s="88">
        <f t="shared" ref="Q14:Q77" si="6">P14*$Q$12</f>
        <v>0</v>
      </c>
      <c r="R14" s="54"/>
      <c r="S14" s="88">
        <f t="shared" ref="S14:S77" si="7">R14*$S$12</f>
        <v>0</v>
      </c>
      <c r="T14" s="54"/>
      <c r="U14" s="88">
        <f t="shared" ref="U14:U77" si="8">T14*$U$12</f>
        <v>0</v>
      </c>
      <c r="V14" s="54"/>
      <c r="W14" s="88">
        <f t="shared" ref="W14:W77" si="9">V14*$W$12</f>
        <v>0</v>
      </c>
      <c r="X14" s="54"/>
      <c r="Y14" s="88">
        <f t="shared" ref="Y14:Y77" si="10">X14*$Y$12</f>
        <v>0</v>
      </c>
      <c r="Z14" s="54"/>
      <c r="AA14" s="88">
        <f t="shared" ref="AA14:AA77" si="11">Z14*$AA$12</f>
        <v>0</v>
      </c>
      <c r="AB14" s="54"/>
      <c r="AC14" s="88">
        <f t="shared" ref="AC14:AC77" si="12">AB14*$AC$12</f>
        <v>0</v>
      </c>
      <c r="AD14" s="54"/>
      <c r="AE14" s="88">
        <f t="shared" ref="AE14:AE77" si="13">AD14*$AE$12</f>
        <v>0</v>
      </c>
      <c r="AF14" s="54"/>
      <c r="AG14" s="88">
        <f t="shared" ref="AG14:AG77" si="14">AF14*$AG$12</f>
        <v>0</v>
      </c>
      <c r="AH14" s="54"/>
      <c r="AI14" s="88">
        <f t="shared" ref="AI14:AI77" si="15">AH14*$AI$12</f>
        <v>0</v>
      </c>
      <c r="AJ14" s="54"/>
      <c r="AK14" s="88">
        <f>AJ14*$AK$12</f>
        <v>0</v>
      </c>
      <c r="AL14" s="54"/>
      <c r="AM14" s="88">
        <f t="shared" si="4"/>
        <v>0</v>
      </c>
      <c r="AN14" s="54"/>
      <c r="AO14" s="155"/>
      <c r="AP14" s="54"/>
      <c r="AQ14" s="155"/>
      <c r="AR14" s="54"/>
      <c r="AS14" s="88">
        <f t="shared" ref="AS14:AS77" si="16">AR14*$AS$12</f>
        <v>0</v>
      </c>
      <c r="AT14" s="55"/>
      <c r="AU14" s="93">
        <f>SUM(G14,I14,K14,M14,O14,Q14,S14,U14,W14,Y14,AA14,AE14,AK14,AM14,AS14,AT14,AO14,AQ14,AI14)+AC14+AG14</f>
        <v>0</v>
      </c>
      <c r="AV14" s="56"/>
    </row>
    <row r="15" spans="1:48" ht="13.9">
      <c r="A15" s="50">
        <v>3</v>
      </c>
      <c r="B15" s="20"/>
      <c r="C15" s="51"/>
      <c r="D15" s="52"/>
      <c r="E15" s="53"/>
      <c r="F15" s="54"/>
      <c r="G15" s="88">
        <f t="shared" si="0"/>
        <v>0</v>
      </c>
      <c r="H15" s="54"/>
      <c r="I15" s="88">
        <f t="shared" si="1"/>
        <v>0</v>
      </c>
      <c r="J15" s="54"/>
      <c r="K15" s="88">
        <f t="shared" si="2"/>
        <v>0</v>
      </c>
      <c r="L15" s="54"/>
      <c r="M15" s="88">
        <f t="shared" si="5"/>
        <v>0</v>
      </c>
      <c r="N15" s="54"/>
      <c r="O15" s="88">
        <f t="shared" si="3"/>
        <v>0</v>
      </c>
      <c r="P15" s="54"/>
      <c r="Q15" s="88">
        <f t="shared" si="6"/>
        <v>0</v>
      </c>
      <c r="R15" s="54"/>
      <c r="S15" s="88">
        <f t="shared" si="7"/>
        <v>0</v>
      </c>
      <c r="T15" s="54"/>
      <c r="U15" s="88">
        <f t="shared" si="8"/>
        <v>0</v>
      </c>
      <c r="V15" s="54"/>
      <c r="W15" s="88">
        <f t="shared" si="9"/>
        <v>0</v>
      </c>
      <c r="X15" s="54"/>
      <c r="Y15" s="88">
        <f t="shared" si="10"/>
        <v>0</v>
      </c>
      <c r="Z15" s="54"/>
      <c r="AA15" s="88">
        <f t="shared" si="11"/>
        <v>0</v>
      </c>
      <c r="AB15" s="54"/>
      <c r="AC15" s="88">
        <f t="shared" si="12"/>
        <v>0</v>
      </c>
      <c r="AD15" s="54"/>
      <c r="AE15" s="88">
        <f t="shared" si="13"/>
        <v>0</v>
      </c>
      <c r="AF15" s="54"/>
      <c r="AG15" s="88">
        <f t="shared" si="14"/>
        <v>0</v>
      </c>
      <c r="AH15" s="54"/>
      <c r="AI15" s="88">
        <f t="shared" si="15"/>
        <v>0</v>
      </c>
      <c r="AJ15" s="54"/>
      <c r="AK15" s="88">
        <f t="shared" ref="AK15:AK78" si="17">AJ15*$AK$12</f>
        <v>0</v>
      </c>
      <c r="AL15" s="54"/>
      <c r="AM15" s="88">
        <f t="shared" si="4"/>
        <v>0</v>
      </c>
      <c r="AN15" s="54"/>
      <c r="AO15" s="155"/>
      <c r="AP15" s="54"/>
      <c r="AQ15" s="155"/>
      <c r="AR15" s="54"/>
      <c r="AS15" s="88">
        <f t="shared" si="16"/>
        <v>0</v>
      </c>
      <c r="AT15" s="55"/>
      <c r="AU15" s="93">
        <f t="shared" ref="AU15:AU78" si="18">SUM(G15,I15,K15,M15,O15,Q15,S15,U15,W15,Y15,AA15,AE15,AK15,AM15,AS15,AT15,AO15,AQ15,AI15)+AC15+AG15</f>
        <v>0</v>
      </c>
      <c r="AV15" s="56"/>
    </row>
    <row r="16" spans="1:48" ht="13.9">
      <c r="A16" s="50">
        <v>4</v>
      </c>
      <c r="B16" s="20"/>
      <c r="C16" s="51"/>
      <c r="D16" s="52"/>
      <c r="E16" s="53"/>
      <c r="F16" s="54"/>
      <c r="G16" s="88">
        <f t="shared" si="0"/>
        <v>0</v>
      </c>
      <c r="H16" s="54"/>
      <c r="I16" s="88">
        <f t="shared" si="1"/>
        <v>0</v>
      </c>
      <c r="J16" s="54"/>
      <c r="K16" s="88">
        <f t="shared" si="2"/>
        <v>0</v>
      </c>
      <c r="L16" s="54"/>
      <c r="M16" s="88">
        <f t="shared" si="5"/>
        <v>0</v>
      </c>
      <c r="N16" s="54"/>
      <c r="O16" s="88">
        <f t="shared" si="3"/>
        <v>0</v>
      </c>
      <c r="P16" s="54"/>
      <c r="Q16" s="88">
        <f t="shared" si="6"/>
        <v>0</v>
      </c>
      <c r="R16" s="54"/>
      <c r="S16" s="88">
        <f t="shared" si="7"/>
        <v>0</v>
      </c>
      <c r="T16" s="54"/>
      <c r="U16" s="88">
        <f t="shared" si="8"/>
        <v>0</v>
      </c>
      <c r="V16" s="54"/>
      <c r="W16" s="88">
        <f t="shared" si="9"/>
        <v>0</v>
      </c>
      <c r="X16" s="54"/>
      <c r="Y16" s="88">
        <f t="shared" si="10"/>
        <v>0</v>
      </c>
      <c r="Z16" s="54"/>
      <c r="AA16" s="88">
        <f t="shared" si="11"/>
        <v>0</v>
      </c>
      <c r="AB16" s="54"/>
      <c r="AC16" s="88">
        <f t="shared" si="12"/>
        <v>0</v>
      </c>
      <c r="AD16" s="54"/>
      <c r="AE16" s="88">
        <f t="shared" si="13"/>
        <v>0</v>
      </c>
      <c r="AF16" s="54"/>
      <c r="AG16" s="88">
        <f t="shared" si="14"/>
        <v>0</v>
      </c>
      <c r="AH16" s="54"/>
      <c r="AI16" s="88">
        <f t="shared" si="15"/>
        <v>0</v>
      </c>
      <c r="AJ16" s="54"/>
      <c r="AK16" s="88">
        <f t="shared" si="17"/>
        <v>0</v>
      </c>
      <c r="AL16" s="54"/>
      <c r="AM16" s="88">
        <f t="shared" si="4"/>
        <v>0</v>
      </c>
      <c r="AN16" s="54"/>
      <c r="AO16" s="155"/>
      <c r="AP16" s="54"/>
      <c r="AQ16" s="155"/>
      <c r="AR16" s="54"/>
      <c r="AS16" s="88">
        <f t="shared" si="16"/>
        <v>0</v>
      </c>
      <c r="AT16" s="55"/>
      <c r="AU16" s="93">
        <f t="shared" si="18"/>
        <v>0</v>
      </c>
      <c r="AV16" s="56"/>
    </row>
    <row r="17" spans="1:48" ht="13.9">
      <c r="A17" s="50">
        <v>5</v>
      </c>
      <c r="B17" s="20"/>
      <c r="C17" s="51"/>
      <c r="D17" s="52"/>
      <c r="E17" s="53"/>
      <c r="F17" s="54"/>
      <c r="G17" s="88">
        <f t="shared" si="0"/>
        <v>0</v>
      </c>
      <c r="H17" s="54"/>
      <c r="I17" s="88">
        <f t="shared" si="1"/>
        <v>0</v>
      </c>
      <c r="J17" s="54"/>
      <c r="K17" s="88">
        <f t="shared" si="2"/>
        <v>0</v>
      </c>
      <c r="L17" s="54"/>
      <c r="M17" s="88">
        <f t="shared" si="5"/>
        <v>0</v>
      </c>
      <c r="N17" s="54"/>
      <c r="O17" s="88">
        <f t="shared" si="3"/>
        <v>0</v>
      </c>
      <c r="P17" s="54"/>
      <c r="Q17" s="88">
        <f t="shared" si="6"/>
        <v>0</v>
      </c>
      <c r="R17" s="54"/>
      <c r="S17" s="88">
        <f t="shared" si="7"/>
        <v>0</v>
      </c>
      <c r="T17" s="54"/>
      <c r="U17" s="88">
        <f t="shared" si="8"/>
        <v>0</v>
      </c>
      <c r="V17" s="54"/>
      <c r="W17" s="88">
        <f t="shared" si="9"/>
        <v>0</v>
      </c>
      <c r="X17" s="54"/>
      <c r="Y17" s="88">
        <f t="shared" si="10"/>
        <v>0</v>
      </c>
      <c r="Z17" s="54"/>
      <c r="AA17" s="88">
        <f t="shared" si="11"/>
        <v>0</v>
      </c>
      <c r="AB17" s="54"/>
      <c r="AC17" s="88">
        <f t="shared" si="12"/>
        <v>0</v>
      </c>
      <c r="AD17" s="54"/>
      <c r="AE17" s="88">
        <f t="shared" si="13"/>
        <v>0</v>
      </c>
      <c r="AF17" s="54"/>
      <c r="AG17" s="88">
        <f>AF17*$AG$12</f>
        <v>0</v>
      </c>
      <c r="AH17" s="54"/>
      <c r="AI17" s="88">
        <f t="shared" si="15"/>
        <v>0</v>
      </c>
      <c r="AJ17" s="54"/>
      <c r="AK17" s="88">
        <f t="shared" si="17"/>
        <v>0</v>
      </c>
      <c r="AL17" s="54"/>
      <c r="AM17" s="88">
        <f t="shared" si="4"/>
        <v>0</v>
      </c>
      <c r="AN17" s="54"/>
      <c r="AO17" s="155"/>
      <c r="AP17" s="54"/>
      <c r="AQ17" s="155"/>
      <c r="AR17" s="54"/>
      <c r="AS17" s="88">
        <f t="shared" si="16"/>
        <v>0</v>
      </c>
      <c r="AT17" s="55"/>
      <c r="AU17" s="93">
        <f t="shared" si="18"/>
        <v>0</v>
      </c>
      <c r="AV17" s="56"/>
    </row>
    <row r="18" spans="1:48" ht="13.9">
      <c r="A18" s="50">
        <v>6</v>
      </c>
      <c r="B18" s="20"/>
      <c r="C18" s="51"/>
      <c r="D18" s="52"/>
      <c r="E18" s="53"/>
      <c r="F18" s="54"/>
      <c r="G18" s="88">
        <f t="shared" si="0"/>
        <v>0</v>
      </c>
      <c r="H18" s="54"/>
      <c r="I18" s="88">
        <f t="shared" si="1"/>
        <v>0</v>
      </c>
      <c r="J18" s="54"/>
      <c r="K18" s="88">
        <f t="shared" si="2"/>
        <v>0</v>
      </c>
      <c r="L18" s="54"/>
      <c r="M18" s="88">
        <f t="shared" si="5"/>
        <v>0</v>
      </c>
      <c r="N18" s="54"/>
      <c r="O18" s="88">
        <f t="shared" si="3"/>
        <v>0</v>
      </c>
      <c r="P18" s="54"/>
      <c r="Q18" s="88">
        <f t="shared" si="6"/>
        <v>0</v>
      </c>
      <c r="R18" s="54"/>
      <c r="S18" s="88">
        <f t="shared" si="7"/>
        <v>0</v>
      </c>
      <c r="T18" s="54"/>
      <c r="U18" s="88">
        <f t="shared" si="8"/>
        <v>0</v>
      </c>
      <c r="V18" s="54"/>
      <c r="W18" s="88">
        <f t="shared" si="9"/>
        <v>0</v>
      </c>
      <c r="X18" s="54"/>
      <c r="Y18" s="88">
        <f t="shared" si="10"/>
        <v>0</v>
      </c>
      <c r="Z18" s="54"/>
      <c r="AA18" s="88">
        <f t="shared" si="11"/>
        <v>0</v>
      </c>
      <c r="AB18" s="54"/>
      <c r="AC18" s="88">
        <f t="shared" si="12"/>
        <v>0</v>
      </c>
      <c r="AD18" s="54"/>
      <c r="AE18" s="88">
        <f t="shared" si="13"/>
        <v>0</v>
      </c>
      <c r="AF18" s="54"/>
      <c r="AG18" s="88">
        <f>AF18*$AG$12</f>
        <v>0</v>
      </c>
      <c r="AH18" s="54"/>
      <c r="AI18" s="88">
        <f t="shared" si="15"/>
        <v>0</v>
      </c>
      <c r="AJ18" s="54"/>
      <c r="AK18" s="88">
        <f t="shared" si="17"/>
        <v>0</v>
      </c>
      <c r="AL18" s="54"/>
      <c r="AM18" s="88">
        <f t="shared" si="4"/>
        <v>0</v>
      </c>
      <c r="AN18" s="54"/>
      <c r="AO18" s="155"/>
      <c r="AP18" s="54"/>
      <c r="AQ18" s="155"/>
      <c r="AR18" s="54"/>
      <c r="AS18" s="88">
        <f t="shared" si="16"/>
        <v>0</v>
      </c>
      <c r="AT18" s="55"/>
      <c r="AU18" s="93">
        <f t="shared" si="18"/>
        <v>0</v>
      </c>
      <c r="AV18" s="56"/>
    </row>
    <row r="19" spans="1:48" ht="13.9">
      <c r="A19" s="50">
        <v>7</v>
      </c>
      <c r="B19" s="20"/>
      <c r="C19" s="51"/>
      <c r="D19" s="52"/>
      <c r="E19" s="53"/>
      <c r="F19" s="54"/>
      <c r="G19" s="88">
        <f t="shared" si="0"/>
        <v>0</v>
      </c>
      <c r="H19" s="54"/>
      <c r="I19" s="88">
        <f t="shared" si="1"/>
        <v>0</v>
      </c>
      <c r="J19" s="54"/>
      <c r="K19" s="88">
        <f t="shared" si="2"/>
        <v>0</v>
      </c>
      <c r="L19" s="54"/>
      <c r="M19" s="88">
        <f t="shared" si="5"/>
        <v>0</v>
      </c>
      <c r="N19" s="54"/>
      <c r="O19" s="88">
        <f t="shared" si="3"/>
        <v>0</v>
      </c>
      <c r="P19" s="54"/>
      <c r="Q19" s="88">
        <f t="shared" si="6"/>
        <v>0</v>
      </c>
      <c r="R19" s="54"/>
      <c r="S19" s="88">
        <f t="shared" si="7"/>
        <v>0</v>
      </c>
      <c r="T19" s="54"/>
      <c r="U19" s="88">
        <f t="shared" si="8"/>
        <v>0</v>
      </c>
      <c r="V19" s="54"/>
      <c r="W19" s="88">
        <f t="shared" si="9"/>
        <v>0</v>
      </c>
      <c r="X19" s="54"/>
      <c r="Y19" s="88">
        <f t="shared" si="10"/>
        <v>0</v>
      </c>
      <c r="Z19" s="54"/>
      <c r="AA19" s="88">
        <f t="shared" si="11"/>
        <v>0</v>
      </c>
      <c r="AB19" s="54"/>
      <c r="AC19" s="88">
        <f t="shared" si="12"/>
        <v>0</v>
      </c>
      <c r="AD19" s="54"/>
      <c r="AE19" s="88">
        <f t="shared" si="13"/>
        <v>0</v>
      </c>
      <c r="AF19" s="54"/>
      <c r="AG19" s="88">
        <f>AF19*$AG$12</f>
        <v>0</v>
      </c>
      <c r="AH19" s="54"/>
      <c r="AI19" s="88">
        <f t="shared" si="15"/>
        <v>0</v>
      </c>
      <c r="AJ19" s="54"/>
      <c r="AK19" s="88">
        <f t="shared" si="17"/>
        <v>0</v>
      </c>
      <c r="AL19" s="54"/>
      <c r="AM19" s="88">
        <f t="shared" si="4"/>
        <v>0</v>
      </c>
      <c r="AN19" s="54"/>
      <c r="AO19" s="155"/>
      <c r="AP19" s="54"/>
      <c r="AQ19" s="155"/>
      <c r="AR19" s="54"/>
      <c r="AS19" s="88">
        <f t="shared" si="16"/>
        <v>0</v>
      </c>
      <c r="AT19" s="55"/>
      <c r="AU19" s="93">
        <f t="shared" si="18"/>
        <v>0</v>
      </c>
      <c r="AV19" s="56"/>
    </row>
    <row r="20" spans="1:48" ht="13.9">
      <c r="A20" s="50">
        <v>8</v>
      </c>
      <c r="B20" s="20"/>
      <c r="C20" s="51"/>
      <c r="D20" s="52"/>
      <c r="E20" s="53"/>
      <c r="F20" s="54"/>
      <c r="G20" s="88">
        <f t="shared" si="0"/>
        <v>0</v>
      </c>
      <c r="H20" s="54"/>
      <c r="I20" s="88">
        <f t="shared" si="1"/>
        <v>0</v>
      </c>
      <c r="J20" s="54"/>
      <c r="K20" s="88">
        <f t="shared" si="2"/>
        <v>0</v>
      </c>
      <c r="L20" s="54"/>
      <c r="M20" s="88">
        <f t="shared" si="5"/>
        <v>0</v>
      </c>
      <c r="N20" s="54"/>
      <c r="O20" s="88">
        <f t="shared" si="3"/>
        <v>0</v>
      </c>
      <c r="P20" s="54"/>
      <c r="Q20" s="88">
        <f t="shared" si="6"/>
        <v>0</v>
      </c>
      <c r="R20" s="54"/>
      <c r="S20" s="88">
        <f t="shared" si="7"/>
        <v>0</v>
      </c>
      <c r="T20" s="54"/>
      <c r="U20" s="88">
        <f t="shared" si="8"/>
        <v>0</v>
      </c>
      <c r="V20" s="54"/>
      <c r="W20" s="88">
        <f t="shared" si="9"/>
        <v>0</v>
      </c>
      <c r="X20" s="54"/>
      <c r="Y20" s="88">
        <f t="shared" si="10"/>
        <v>0</v>
      </c>
      <c r="Z20" s="54"/>
      <c r="AA20" s="88">
        <f t="shared" si="11"/>
        <v>0</v>
      </c>
      <c r="AB20" s="54"/>
      <c r="AC20" s="88">
        <f t="shared" si="12"/>
        <v>0</v>
      </c>
      <c r="AD20" s="54"/>
      <c r="AE20" s="88">
        <f t="shared" si="13"/>
        <v>0</v>
      </c>
      <c r="AF20" s="54"/>
      <c r="AG20" s="88">
        <f t="shared" si="14"/>
        <v>0</v>
      </c>
      <c r="AH20" s="54"/>
      <c r="AI20" s="88">
        <f t="shared" si="15"/>
        <v>0</v>
      </c>
      <c r="AJ20" s="54"/>
      <c r="AK20" s="88">
        <f t="shared" si="17"/>
        <v>0</v>
      </c>
      <c r="AL20" s="54"/>
      <c r="AM20" s="88">
        <f t="shared" si="4"/>
        <v>0</v>
      </c>
      <c r="AN20" s="54"/>
      <c r="AO20" s="155"/>
      <c r="AP20" s="54"/>
      <c r="AQ20" s="155"/>
      <c r="AR20" s="54"/>
      <c r="AS20" s="88">
        <f t="shared" si="16"/>
        <v>0</v>
      </c>
      <c r="AT20" s="55"/>
      <c r="AU20" s="93">
        <f t="shared" si="18"/>
        <v>0</v>
      </c>
      <c r="AV20" s="56"/>
    </row>
    <row r="21" spans="1:48" ht="13.9">
      <c r="A21" s="50">
        <v>9</v>
      </c>
      <c r="B21" s="20"/>
      <c r="C21" s="51"/>
      <c r="D21" s="52"/>
      <c r="E21" s="53"/>
      <c r="F21" s="54"/>
      <c r="G21" s="88">
        <f t="shared" si="0"/>
        <v>0</v>
      </c>
      <c r="H21" s="54"/>
      <c r="I21" s="88">
        <f t="shared" si="1"/>
        <v>0</v>
      </c>
      <c r="J21" s="54"/>
      <c r="K21" s="88">
        <f t="shared" si="2"/>
        <v>0</v>
      </c>
      <c r="L21" s="54"/>
      <c r="M21" s="88">
        <f t="shared" si="5"/>
        <v>0</v>
      </c>
      <c r="N21" s="54"/>
      <c r="O21" s="88">
        <f t="shared" si="3"/>
        <v>0</v>
      </c>
      <c r="P21" s="54"/>
      <c r="Q21" s="88">
        <f t="shared" si="6"/>
        <v>0</v>
      </c>
      <c r="R21" s="54"/>
      <c r="S21" s="88">
        <f t="shared" si="7"/>
        <v>0</v>
      </c>
      <c r="T21" s="54"/>
      <c r="U21" s="88">
        <f t="shared" si="8"/>
        <v>0</v>
      </c>
      <c r="V21" s="54"/>
      <c r="W21" s="88">
        <f t="shared" si="9"/>
        <v>0</v>
      </c>
      <c r="X21" s="54"/>
      <c r="Y21" s="88">
        <f t="shared" si="10"/>
        <v>0</v>
      </c>
      <c r="Z21" s="54"/>
      <c r="AA21" s="88">
        <f t="shared" si="11"/>
        <v>0</v>
      </c>
      <c r="AB21" s="54"/>
      <c r="AC21" s="88">
        <f t="shared" si="12"/>
        <v>0</v>
      </c>
      <c r="AD21" s="54"/>
      <c r="AE21" s="88">
        <f t="shared" si="13"/>
        <v>0</v>
      </c>
      <c r="AF21" s="54"/>
      <c r="AG21" s="88">
        <f t="shared" si="14"/>
        <v>0</v>
      </c>
      <c r="AH21" s="54"/>
      <c r="AI21" s="88">
        <f t="shared" si="15"/>
        <v>0</v>
      </c>
      <c r="AJ21" s="54"/>
      <c r="AK21" s="88">
        <f t="shared" si="17"/>
        <v>0</v>
      </c>
      <c r="AL21" s="54"/>
      <c r="AM21" s="88">
        <f t="shared" si="4"/>
        <v>0</v>
      </c>
      <c r="AN21" s="54"/>
      <c r="AO21" s="155"/>
      <c r="AP21" s="54"/>
      <c r="AQ21" s="155"/>
      <c r="AR21" s="54"/>
      <c r="AS21" s="88">
        <f t="shared" si="16"/>
        <v>0</v>
      </c>
      <c r="AT21" s="55"/>
      <c r="AU21" s="93">
        <f t="shared" si="18"/>
        <v>0</v>
      </c>
      <c r="AV21" s="56"/>
    </row>
    <row r="22" spans="1:48" ht="13.9">
      <c r="A22" s="50">
        <v>10</v>
      </c>
      <c r="B22" s="20"/>
      <c r="C22" s="51"/>
      <c r="D22" s="52"/>
      <c r="E22" s="53"/>
      <c r="F22" s="54"/>
      <c r="G22" s="88">
        <f t="shared" si="0"/>
        <v>0</v>
      </c>
      <c r="H22" s="54"/>
      <c r="I22" s="88">
        <f t="shared" si="1"/>
        <v>0</v>
      </c>
      <c r="J22" s="54"/>
      <c r="K22" s="88">
        <f t="shared" si="2"/>
        <v>0</v>
      </c>
      <c r="L22" s="54"/>
      <c r="M22" s="88">
        <f t="shared" si="5"/>
        <v>0</v>
      </c>
      <c r="N22" s="54"/>
      <c r="O22" s="88">
        <f t="shared" si="3"/>
        <v>0</v>
      </c>
      <c r="P22" s="54"/>
      <c r="Q22" s="88">
        <f t="shared" si="6"/>
        <v>0</v>
      </c>
      <c r="R22" s="54"/>
      <c r="S22" s="88">
        <f t="shared" si="7"/>
        <v>0</v>
      </c>
      <c r="T22" s="54"/>
      <c r="U22" s="88">
        <f t="shared" si="8"/>
        <v>0</v>
      </c>
      <c r="V22" s="54"/>
      <c r="W22" s="88">
        <f t="shared" si="9"/>
        <v>0</v>
      </c>
      <c r="X22" s="54"/>
      <c r="Y22" s="88">
        <f t="shared" si="10"/>
        <v>0</v>
      </c>
      <c r="Z22" s="54"/>
      <c r="AA22" s="88">
        <f t="shared" si="11"/>
        <v>0</v>
      </c>
      <c r="AB22" s="54"/>
      <c r="AC22" s="88">
        <f t="shared" si="12"/>
        <v>0</v>
      </c>
      <c r="AD22" s="54"/>
      <c r="AE22" s="88">
        <f t="shared" si="13"/>
        <v>0</v>
      </c>
      <c r="AF22" s="54"/>
      <c r="AG22" s="88">
        <f t="shared" si="14"/>
        <v>0</v>
      </c>
      <c r="AH22" s="54"/>
      <c r="AI22" s="88">
        <f t="shared" si="15"/>
        <v>0</v>
      </c>
      <c r="AJ22" s="54"/>
      <c r="AK22" s="88">
        <f t="shared" si="17"/>
        <v>0</v>
      </c>
      <c r="AL22" s="54"/>
      <c r="AM22" s="88">
        <f t="shared" si="4"/>
        <v>0</v>
      </c>
      <c r="AN22" s="54"/>
      <c r="AO22" s="155"/>
      <c r="AP22" s="54"/>
      <c r="AQ22" s="155"/>
      <c r="AR22" s="54"/>
      <c r="AS22" s="88">
        <f t="shared" si="16"/>
        <v>0</v>
      </c>
      <c r="AT22" s="55"/>
      <c r="AU22" s="93">
        <f t="shared" si="18"/>
        <v>0</v>
      </c>
      <c r="AV22" s="56"/>
    </row>
    <row r="23" spans="1:48" ht="13.9">
      <c r="A23" s="50">
        <v>11</v>
      </c>
      <c r="B23" s="20"/>
      <c r="C23" s="51"/>
      <c r="D23" s="52"/>
      <c r="E23" s="53"/>
      <c r="F23" s="54"/>
      <c r="G23" s="88">
        <f t="shared" si="0"/>
        <v>0</v>
      </c>
      <c r="H23" s="54"/>
      <c r="I23" s="88">
        <f t="shared" si="1"/>
        <v>0</v>
      </c>
      <c r="J23" s="54"/>
      <c r="K23" s="88">
        <f t="shared" si="2"/>
        <v>0</v>
      </c>
      <c r="L23" s="54"/>
      <c r="M23" s="88">
        <f t="shared" si="5"/>
        <v>0</v>
      </c>
      <c r="N23" s="54"/>
      <c r="O23" s="88">
        <f t="shared" si="3"/>
        <v>0</v>
      </c>
      <c r="P23" s="54"/>
      <c r="Q23" s="88">
        <f t="shared" si="6"/>
        <v>0</v>
      </c>
      <c r="R23" s="54"/>
      <c r="S23" s="88">
        <f t="shared" si="7"/>
        <v>0</v>
      </c>
      <c r="T23" s="54"/>
      <c r="U23" s="88">
        <f t="shared" si="8"/>
        <v>0</v>
      </c>
      <c r="V23" s="54"/>
      <c r="W23" s="88">
        <f t="shared" si="9"/>
        <v>0</v>
      </c>
      <c r="X23" s="54"/>
      <c r="Y23" s="88">
        <f t="shared" si="10"/>
        <v>0</v>
      </c>
      <c r="Z23" s="54"/>
      <c r="AA23" s="88">
        <f t="shared" si="11"/>
        <v>0</v>
      </c>
      <c r="AB23" s="54"/>
      <c r="AC23" s="88">
        <f t="shared" si="12"/>
        <v>0</v>
      </c>
      <c r="AD23" s="54"/>
      <c r="AE23" s="88">
        <f t="shared" si="13"/>
        <v>0</v>
      </c>
      <c r="AF23" s="54"/>
      <c r="AG23" s="88">
        <f t="shared" si="14"/>
        <v>0</v>
      </c>
      <c r="AH23" s="54"/>
      <c r="AI23" s="88">
        <f t="shared" si="15"/>
        <v>0</v>
      </c>
      <c r="AJ23" s="54"/>
      <c r="AK23" s="88">
        <f t="shared" si="17"/>
        <v>0</v>
      </c>
      <c r="AL23" s="54"/>
      <c r="AM23" s="88">
        <f t="shared" si="4"/>
        <v>0</v>
      </c>
      <c r="AN23" s="54"/>
      <c r="AO23" s="155"/>
      <c r="AP23" s="54"/>
      <c r="AQ23" s="155"/>
      <c r="AR23" s="54"/>
      <c r="AS23" s="88">
        <f t="shared" si="16"/>
        <v>0</v>
      </c>
      <c r="AT23" s="55"/>
      <c r="AU23" s="93">
        <f t="shared" si="18"/>
        <v>0</v>
      </c>
      <c r="AV23" s="56"/>
    </row>
    <row r="24" spans="1:48" ht="13.9">
      <c r="A24" s="50">
        <v>12</v>
      </c>
      <c r="B24" s="20"/>
      <c r="C24" s="51"/>
      <c r="D24" s="52"/>
      <c r="E24" s="53"/>
      <c r="F24" s="54"/>
      <c r="G24" s="88">
        <f t="shared" si="0"/>
        <v>0</v>
      </c>
      <c r="H24" s="54"/>
      <c r="I24" s="88">
        <f t="shared" si="1"/>
        <v>0</v>
      </c>
      <c r="J24" s="54"/>
      <c r="K24" s="88">
        <f t="shared" si="2"/>
        <v>0</v>
      </c>
      <c r="L24" s="54"/>
      <c r="M24" s="88">
        <f t="shared" si="5"/>
        <v>0</v>
      </c>
      <c r="N24" s="54"/>
      <c r="O24" s="88">
        <f t="shared" si="3"/>
        <v>0</v>
      </c>
      <c r="P24" s="54"/>
      <c r="Q24" s="88">
        <f t="shared" si="6"/>
        <v>0</v>
      </c>
      <c r="R24" s="54"/>
      <c r="S24" s="88">
        <f t="shared" si="7"/>
        <v>0</v>
      </c>
      <c r="T24" s="54"/>
      <c r="U24" s="88">
        <f t="shared" si="8"/>
        <v>0</v>
      </c>
      <c r="V24" s="54"/>
      <c r="W24" s="88">
        <f t="shared" si="9"/>
        <v>0</v>
      </c>
      <c r="X24" s="54"/>
      <c r="Y24" s="88">
        <f t="shared" si="10"/>
        <v>0</v>
      </c>
      <c r="Z24" s="54"/>
      <c r="AA24" s="88">
        <f t="shared" si="11"/>
        <v>0</v>
      </c>
      <c r="AB24" s="54"/>
      <c r="AC24" s="88">
        <f t="shared" si="12"/>
        <v>0</v>
      </c>
      <c r="AD24" s="54"/>
      <c r="AE24" s="88">
        <f t="shared" si="13"/>
        <v>0</v>
      </c>
      <c r="AF24" s="54"/>
      <c r="AG24" s="88">
        <f t="shared" si="14"/>
        <v>0</v>
      </c>
      <c r="AH24" s="54"/>
      <c r="AI24" s="88">
        <f t="shared" si="15"/>
        <v>0</v>
      </c>
      <c r="AJ24" s="54"/>
      <c r="AK24" s="88">
        <f t="shared" si="17"/>
        <v>0</v>
      </c>
      <c r="AL24" s="54"/>
      <c r="AM24" s="88">
        <f t="shared" si="4"/>
        <v>0</v>
      </c>
      <c r="AN24" s="54"/>
      <c r="AO24" s="155"/>
      <c r="AP24" s="54"/>
      <c r="AQ24" s="155"/>
      <c r="AR24" s="54"/>
      <c r="AS24" s="88">
        <f t="shared" si="16"/>
        <v>0</v>
      </c>
      <c r="AT24" s="55"/>
      <c r="AU24" s="93">
        <f t="shared" si="18"/>
        <v>0</v>
      </c>
      <c r="AV24" s="56"/>
    </row>
    <row r="25" spans="1:48" ht="13.9">
      <c r="A25" s="50">
        <v>13</v>
      </c>
      <c r="B25" s="20"/>
      <c r="C25" s="51"/>
      <c r="D25" s="52"/>
      <c r="E25" s="53"/>
      <c r="F25" s="54"/>
      <c r="G25" s="88">
        <f t="shared" si="0"/>
        <v>0</v>
      </c>
      <c r="H25" s="54"/>
      <c r="I25" s="88">
        <f t="shared" si="1"/>
        <v>0</v>
      </c>
      <c r="J25" s="54"/>
      <c r="K25" s="88">
        <f t="shared" si="2"/>
        <v>0</v>
      </c>
      <c r="L25" s="54"/>
      <c r="M25" s="88">
        <f t="shared" si="5"/>
        <v>0</v>
      </c>
      <c r="N25" s="54"/>
      <c r="O25" s="88">
        <f t="shared" si="3"/>
        <v>0</v>
      </c>
      <c r="P25" s="54"/>
      <c r="Q25" s="88">
        <f t="shared" si="6"/>
        <v>0</v>
      </c>
      <c r="R25" s="54"/>
      <c r="S25" s="88">
        <f t="shared" si="7"/>
        <v>0</v>
      </c>
      <c r="T25" s="54"/>
      <c r="U25" s="88">
        <f t="shared" si="8"/>
        <v>0</v>
      </c>
      <c r="V25" s="54"/>
      <c r="W25" s="88">
        <f t="shared" si="9"/>
        <v>0</v>
      </c>
      <c r="X25" s="54"/>
      <c r="Y25" s="88">
        <f t="shared" si="10"/>
        <v>0</v>
      </c>
      <c r="Z25" s="54"/>
      <c r="AA25" s="88">
        <f t="shared" si="11"/>
        <v>0</v>
      </c>
      <c r="AB25" s="54"/>
      <c r="AC25" s="88">
        <f t="shared" si="12"/>
        <v>0</v>
      </c>
      <c r="AD25" s="54"/>
      <c r="AE25" s="88">
        <f t="shared" si="13"/>
        <v>0</v>
      </c>
      <c r="AF25" s="54"/>
      <c r="AG25" s="88">
        <f t="shared" si="14"/>
        <v>0</v>
      </c>
      <c r="AH25" s="54"/>
      <c r="AI25" s="88">
        <f t="shared" si="15"/>
        <v>0</v>
      </c>
      <c r="AJ25" s="54"/>
      <c r="AK25" s="88">
        <f t="shared" si="17"/>
        <v>0</v>
      </c>
      <c r="AL25" s="54"/>
      <c r="AM25" s="88">
        <f t="shared" si="4"/>
        <v>0</v>
      </c>
      <c r="AN25" s="54"/>
      <c r="AO25" s="155"/>
      <c r="AP25" s="54"/>
      <c r="AQ25" s="155"/>
      <c r="AR25" s="54"/>
      <c r="AS25" s="88">
        <f t="shared" si="16"/>
        <v>0</v>
      </c>
      <c r="AT25" s="55"/>
      <c r="AU25" s="93">
        <f t="shared" si="18"/>
        <v>0</v>
      </c>
      <c r="AV25" s="56"/>
    </row>
    <row r="26" spans="1:48" ht="13.9">
      <c r="A26" s="50">
        <v>14</v>
      </c>
      <c r="B26" s="20"/>
      <c r="C26" s="51"/>
      <c r="D26" s="52"/>
      <c r="E26" s="53"/>
      <c r="F26" s="54"/>
      <c r="G26" s="88">
        <f t="shared" si="0"/>
        <v>0</v>
      </c>
      <c r="H26" s="54"/>
      <c r="I26" s="88">
        <f t="shared" si="1"/>
        <v>0</v>
      </c>
      <c r="J26" s="54"/>
      <c r="K26" s="88">
        <f t="shared" si="2"/>
        <v>0</v>
      </c>
      <c r="L26" s="54"/>
      <c r="M26" s="88">
        <f t="shared" si="5"/>
        <v>0</v>
      </c>
      <c r="N26" s="54"/>
      <c r="O26" s="88">
        <f t="shared" si="3"/>
        <v>0</v>
      </c>
      <c r="P26" s="54"/>
      <c r="Q26" s="88">
        <f t="shared" si="6"/>
        <v>0</v>
      </c>
      <c r="R26" s="54"/>
      <c r="S26" s="88">
        <f t="shared" si="7"/>
        <v>0</v>
      </c>
      <c r="T26" s="54"/>
      <c r="U26" s="88">
        <f t="shared" si="8"/>
        <v>0</v>
      </c>
      <c r="V26" s="54"/>
      <c r="W26" s="88">
        <f t="shared" si="9"/>
        <v>0</v>
      </c>
      <c r="X26" s="54"/>
      <c r="Y26" s="88">
        <f t="shared" si="10"/>
        <v>0</v>
      </c>
      <c r="Z26" s="54"/>
      <c r="AA26" s="88">
        <f t="shared" si="11"/>
        <v>0</v>
      </c>
      <c r="AB26" s="54"/>
      <c r="AC26" s="88">
        <f t="shared" si="12"/>
        <v>0</v>
      </c>
      <c r="AD26" s="54"/>
      <c r="AE26" s="88">
        <f t="shared" si="13"/>
        <v>0</v>
      </c>
      <c r="AF26" s="54"/>
      <c r="AG26" s="88">
        <f t="shared" si="14"/>
        <v>0</v>
      </c>
      <c r="AH26" s="54"/>
      <c r="AI26" s="88">
        <f t="shared" si="15"/>
        <v>0</v>
      </c>
      <c r="AJ26" s="54"/>
      <c r="AK26" s="88">
        <f t="shared" si="17"/>
        <v>0</v>
      </c>
      <c r="AL26" s="54"/>
      <c r="AM26" s="88">
        <f t="shared" si="4"/>
        <v>0</v>
      </c>
      <c r="AN26" s="54"/>
      <c r="AO26" s="155"/>
      <c r="AP26" s="54"/>
      <c r="AQ26" s="155"/>
      <c r="AR26" s="54"/>
      <c r="AS26" s="88">
        <f t="shared" si="16"/>
        <v>0</v>
      </c>
      <c r="AT26" s="55"/>
      <c r="AU26" s="93">
        <f t="shared" si="18"/>
        <v>0</v>
      </c>
      <c r="AV26" s="56"/>
    </row>
    <row r="27" spans="1:48" ht="13.9">
      <c r="A27" s="50">
        <v>15</v>
      </c>
      <c r="B27" s="20"/>
      <c r="C27" s="51"/>
      <c r="D27" s="52"/>
      <c r="E27" s="53"/>
      <c r="F27" s="54"/>
      <c r="G27" s="88">
        <f t="shared" si="0"/>
        <v>0</v>
      </c>
      <c r="H27" s="54"/>
      <c r="I27" s="88">
        <f t="shared" si="1"/>
        <v>0</v>
      </c>
      <c r="J27" s="54"/>
      <c r="K27" s="88">
        <f t="shared" si="2"/>
        <v>0</v>
      </c>
      <c r="L27" s="54"/>
      <c r="M27" s="88">
        <f t="shared" si="5"/>
        <v>0</v>
      </c>
      <c r="N27" s="54"/>
      <c r="O27" s="88">
        <f t="shared" si="3"/>
        <v>0</v>
      </c>
      <c r="P27" s="54"/>
      <c r="Q27" s="88">
        <f t="shared" si="6"/>
        <v>0</v>
      </c>
      <c r="R27" s="54"/>
      <c r="S27" s="88">
        <f t="shared" si="7"/>
        <v>0</v>
      </c>
      <c r="T27" s="54"/>
      <c r="U27" s="88">
        <f t="shared" si="8"/>
        <v>0</v>
      </c>
      <c r="V27" s="54"/>
      <c r="W27" s="88">
        <f t="shared" si="9"/>
        <v>0</v>
      </c>
      <c r="X27" s="54"/>
      <c r="Y27" s="88">
        <f t="shared" si="10"/>
        <v>0</v>
      </c>
      <c r="Z27" s="54"/>
      <c r="AA27" s="88">
        <f t="shared" si="11"/>
        <v>0</v>
      </c>
      <c r="AB27" s="54"/>
      <c r="AC27" s="88">
        <f t="shared" si="12"/>
        <v>0</v>
      </c>
      <c r="AD27" s="54"/>
      <c r="AE27" s="88">
        <f t="shared" si="13"/>
        <v>0</v>
      </c>
      <c r="AF27" s="54"/>
      <c r="AG27" s="88">
        <f t="shared" si="14"/>
        <v>0</v>
      </c>
      <c r="AH27" s="54"/>
      <c r="AI27" s="88">
        <f t="shared" si="15"/>
        <v>0</v>
      </c>
      <c r="AJ27" s="54"/>
      <c r="AK27" s="88">
        <f t="shared" si="17"/>
        <v>0</v>
      </c>
      <c r="AL27" s="54"/>
      <c r="AM27" s="88">
        <f t="shared" si="4"/>
        <v>0</v>
      </c>
      <c r="AN27" s="54"/>
      <c r="AO27" s="155"/>
      <c r="AP27" s="54"/>
      <c r="AQ27" s="155"/>
      <c r="AR27" s="54"/>
      <c r="AS27" s="88">
        <f t="shared" si="16"/>
        <v>0</v>
      </c>
      <c r="AT27" s="55"/>
      <c r="AU27" s="93">
        <f t="shared" si="18"/>
        <v>0</v>
      </c>
      <c r="AV27" s="56"/>
    </row>
    <row r="28" spans="1:48" ht="13.9">
      <c r="A28" s="50">
        <v>16</v>
      </c>
      <c r="B28" s="20"/>
      <c r="C28" s="51"/>
      <c r="D28" s="52"/>
      <c r="E28" s="53"/>
      <c r="F28" s="54"/>
      <c r="G28" s="88">
        <f t="shared" si="0"/>
        <v>0</v>
      </c>
      <c r="H28" s="54"/>
      <c r="I28" s="88">
        <f t="shared" si="1"/>
        <v>0</v>
      </c>
      <c r="J28" s="54"/>
      <c r="K28" s="88">
        <f t="shared" si="2"/>
        <v>0</v>
      </c>
      <c r="L28" s="54"/>
      <c r="M28" s="88">
        <f t="shared" si="5"/>
        <v>0</v>
      </c>
      <c r="N28" s="54"/>
      <c r="O28" s="88">
        <f t="shared" si="3"/>
        <v>0</v>
      </c>
      <c r="P28" s="54"/>
      <c r="Q28" s="88">
        <f t="shared" si="6"/>
        <v>0</v>
      </c>
      <c r="R28" s="54"/>
      <c r="S28" s="88">
        <f t="shared" si="7"/>
        <v>0</v>
      </c>
      <c r="T28" s="54"/>
      <c r="U28" s="88">
        <f t="shared" si="8"/>
        <v>0</v>
      </c>
      <c r="V28" s="54"/>
      <c r="W28" s="88">
        <f t="shared" si="9"/>
        <v>0</v>
      </c>
      <c r="X28" s="54"/>
      <c r="Y28" s="88">
        <f t="shared" si="10"/>
        <v>0</v>
      </c>
      <c r="Z28" s="54"/>
      <c r="AA28" s="88">
        <f t="shared" si="11"/>
        <v>0</v>
      </c>
      <c r="AB28" s="54"/>
      <c r="AC28" s="88">
        <f t="shared" si="12"/>
        <v>0</v>
      </c>
      <c r="AD28" s="54"/>
      <c r="AE28" s="88">
        <f t="shared" si="13"/>
        <v>0</v>
      </c>
      <c r="AF28" s="54"/>
      <c r="AG28" s="88">
        <f t="shared" si="14"/>
        <v>0</v>
      </c>
      <c r="AH28" s="54"/>
      <c r="AI28" s="88">
        <f t="shared" si="15"/>
        <v>0</v>
      </c>
      <c r="AJ28" s="54"/>
      <c r="AK28" s="88">
        <f t="shared" si="17"/>
        <v>0</v>
      </c>
      <c r="AL28" s="54"/>
      <c r="AM28" s="88">
        <f t="shared" si="4"/>
        <v>0</v>
      </c>
      <c r="AN28" s="54"/>
      <c r="AO28" s="155"/>
      <c r="AP28" s="54"/>
      <c r="AQ28" s="155"/>
      <c r="AR28" s="54"/>
      <c r="AS28" s="88">
        <f t="shared" si="16"/>
        <v>0</v>
      </c>
      <c r="AT28" s="55"/>
      <c r="AU28" s="93">
        <f t="shared" si="18"/>
        <v>0</v>
      </c>
      <c r="AV28" s="56"/>
    </row>
    <row r="29" spans="1:48" ht="13.9">
      <c r="A29" s="50">
        <v>17</v>
      </c>
      <c r="B29" s="20"/>
      <c r="C29" s="51"/>
      <c r="D29" s="52"/>
      <c r="E29" s="53"/>
      <c r="F29" s="54"/>
      <c r="G29" s="88">
        <f t="shared" si="0"/>
        <v>0</v>
      </c>
      <c r="H29" s="54"/>
      <c r="I29" s="88">
        <f t="shared" si="1"/>
        <v>0</v>
      </c>
      <c r="J29" s="54"/>
      <c r="K29" s="88">
        <f t="shared" si="2"/>
        <v>0</v>
      </c>
      <c r="L29" s="54"/>
      <c r="M29" s="88">
        <f t="shared" si="5"/>
        <v>0</v>
      </c>
      <c r="N29" s="54"/>
      <c r="O29" s="88">
        <f t="shared" si="3"/>
        <v>0</v>
      </c>
      <c r="P29" s="54"/>
      <c r="Q29" s="88">
        <f t="shared" si="6"/>
        <v>0</v>
      </c>
      <c r="R29" s="54"/>
      <c r="S29" s="88">
        <f t="shared" si="7"/>
        <v>0</v>
      </c>
      <c r="T29" s="54"/>
      <c r="U29" s="88">
        <f t="shared" si="8"/>
        <v>0</v>
      </c>
      <c r="V29" s="54"/>
      <c r="W29" s="88">
        <f t="shared" si="9"/>
        <v>0</v>
      </c>
      <c r="X29" s="54"/>
      <c r="Y29" s="88">
        <f t="shared" si="10"/>
        <v>0</v>
      </c>
      <c r="Z29" s="54"/>
      <c r="AA29" s="88">
        <f t="shared" si="11"/>
        <v>0</v>
      </c>
      <c r="AB29" s="54"/>
      <c r="AC29" s="88">
        <f t="shared" si="12"/>
        <v>0</v>
      </c>
      <c r="AD29" s="54"/>
      <c r="AE29" s="88">
        <f t="shared" si="13"/>
        <v>0</v>
      </c>
      <c r="AF29" s="54"/>
      <c r="AG29" s="88">
        <f t="shared" si="14"/>
        <v>0</v>
      </c>
      <c r="AH29" s="54"/>
      <c r="AI29" s="88">
        <f t="shared" si="15"/>
        <v>0</v>
      </c>
      <c r="AJ29" s="54"/>
      <c r="AK29" s="88">
        <f t="shared" si="17"/>
        <v>0</v>
      </c>
      <c r="AL29" s="54"/>
      <c r="AM29" s="88">
        <f t="shared" si="4"/>
        <v>0</v>
      </c>
      <c r="AN29" s="54"/>
      <c r="AO29" s="155"/>
      <c r="AP29" s="54"/>
      <c r="AQ29" s="155"/>
      <c r="AR29" s="54"/>
      <c r="AS29" s="88">
        <f t="shared" si="16"/>
        <v>0</v>
      </c>
      <c r="AT29" s="55"/>
      <c r="AU29" s="93">
        <f t="shared" si="18"/>
        <v>0</v>
      </c>
      <c r="AV29" s="56"/>
    </row>
    <row r="30" spans="1:48" ht="13.9">
      <c r="A30" s="50">
        <v>18</v>
      </c>
      <c r="B30" s="20"/>
      <c r="C30" s="51"/>
      <c r="D30" s="52"/>
      <c r="E30" s="53"/>
      <c r="F30" s="54"/>
      <c r="G30" s="88">
        <f t="shared" si="0"/>
        <v>0</v>
      </c>
      <c r="H30" s="54"/>
      <c r="I30" s="88">
        <f t="shared" si="1"/>
        <v>0</v>
      </c>
      <c r="J30" s="54"/>
      <c r="K30" s="88">
        <f t="shared" si="2"/>
        <v>0</v>
      </c>
      <c r="L30" s="54"/>
      <c r="M30" s="88">
        <f t="shared" si="5"/>
        <v>0</v>
      </c>
      <c r="N30" s="54"/>
      <c r="O30" s="88">
        <f t="shared" si="3"/>
        <v>0</v>
      </c>
      <c r="P30" s="54"/>
      <c r="Q30" s="88">
        <f t="shared" si="6"/>
        <v>0</v>
      </c>
      <c r="R30" s="54"/>
      <c r="S30" s="88">
        <f t="shared" si="7"/>
        <v>0</v>
      </c>
      <c r="T30" s="54"/>
      <c r="U30" s="88">
        <f t="shared" si="8"/>
        <v>0</v>
      </c>
      <c r="V30" s="54"/>
      <c r="W30" s="88">
        <f t="shared" si="9"/>
        <v>0</v>
      </c>
      <c r="X30" s="54"/>
      <c r="Y30" s="88">
        <f t="shared" si="10"/>
        <v>0</v>
      </c>
      <c r="Z30" s="54"/>
      <c r="AA30" s="88">
        <f t="shared" si="11"/>
        <v>0</v>
      </c>
      <c r="AB30" s="54"/>
      <c r="AC30" s="88">
        <f t="shared" si="12"/>
        <v>0</v>
      </c>
      <c r="AD30" s="54"/>
      <c r="AE30" s="88">
        <f t="shared" si="13"/>
        <v>0</v>
      </c>
      <c r="AF30" s="54"/>
      <c r="AG30" s="88">
        <f t="shared" si="14"/>
        <v>0</v>
      </c>
      <c r="AH30" s="54"/>
      <c r="AI30" s="88">
        <f t="shared" si="15"/>
        <v>0</v>
      </c>
      <c r="AJ30" s="54"/>
      <c r="AK30" s="88">
        <f t="shared" si="17"/>
        <v>0</v>
      </c>
      <c r="AL30" s="54"/>
      <c r="AM30" s="88">
        <f t="shared" si="4"/>
        <v>0</v>
      </c>
      <c r="AN30" s="54"/>
      <c r="AO30" s="155"/>
      <c r="AP30" s="54"/>
      <c r="AQ30" s="155"/>
      <c r="AR30" s="54"/>
      <c r="AS30" s="88">
        <f t="shared" si="16"/>
        <v>0</v>
      </c>
      <c r="AT30" s="55"/>
      <c r="AU30" s="93">
        <f t="shared" si="18"/>
        <v>0</v>
      </c>
      <c r="AV30" s="56"/>
    </row>
    <row r="31" spans="1:48" ht="13.9">
      <c r="A31" s="50">
        <v>19</v>
      </c>
      <c r="B31" s="20"/>
      <c r="C31" s="51"/>
      <c r="D31" s="52"/>
      <c r="E31" s="53"/>
      <c r="F31" s="54"/>
      <c r="G31" s="88">
        <f t="shared" si="0"/>
        <v>0</v>
      </c>
      <c r="H31" s="54"/>
      <c r="I31" s="88">
        <f t="shared" si="1"/>
        <v>0</v>
      </c>
      <c r="J31" s="54"/>
      <c r="K31" s="88">
        <f t="shared" si="2"/>
        <v>0</v>
      </c>
      <c r="L31" s="54"/>
      <c r="M31" s="88">
        <f t="shared" si="5"/>
        <v>0</v>
      </c>
      <c r="N31" s="54"/>
      <c r="O31" s="88">
        <f t="shared" si="3"/>
        <v>0</v>
      </c>
      <c r="P31" s="54"/>
      <c r="Q31" s="88">
        <f t="shared" si="6"/>
        <v>0</v>
      </c>
      <c r="R31" s="54"/>
      <c r="S31" s="88">
        <f t="shared" si="7"/>
        <v>0</v>
      </c>
      <c r="T31" s="54"/>
      <c r="U31" s="88">
        <f t="shared" si="8"/>
        <v>0</v>
      </c>
      <c r="V31" s="54"/>
      <c r="W31" s="88">
        <f t="shared" si="9"/>
        <v>0</v>
      </c>
      <c r="X31" s="54"/>
      <c r="Y31" s="88">
        <f t="shared" si="10"/>
        <v>0</v>
      </c>
      <c r="Z31" s="54"/>
      <c r="AA31" s="88">
        <f t="shared" si="11"/>
        <v>0</v>
      </c>
      <c r="AB31" s="54"/>
      <c r="AC31" s="88">
        <f t="shared" si="12"/>
        <v>0</v>
      </c>
      <c r="AD31" s="54"/>
      <c r="AE31" s="88">
        <f t="shared" si="13"/>
        <v>0</v>
      </c>
      <c r="AF31" s="54"/>
      <c r="AG31" s="88">
        <f t="shared" si="14"/>
        <v>0</v>
      </c>
      <c r="AH31" s="54"/>
      <c r="AI31" s="88">
        <f t="shared" si="15"/>
        <v>0</v>
      </c>
      <c r="AJ31" s="54"/>
      <c r="AK31" s="88">
        <f t="shared" si="17"/>
        <v>0</v>
      </c>
      <c r="AL31" s="54"/>
      <c r="AM31" s="88">
        <f t="shared" si="4"/>
        <v>0</v>
      </c>
      <c r="AN31" s="54"/>
      <c r="AO31" s="155"/>
      <c r="AP31" s="54"/>
      <c r="AQ31" s="155"/>
      <c r="AR31" s="54"/>
      <c r="AS31" s="88">
        <f t="shared" si="16"/>
        <v>0</v>
      </c>
      <c r="AT31" s="55"/>
      <c r="AU31" s="93">
        <f t="shared" si="18"/>
        <v>0</v>
      </c>
      <c r="AV31" s="56"/>
    </row>
    <row r="32" spans="1:48" ht="13.9">
      <c r="A32" s="50">
        <v>20</v>
      </c>
      <c r="B32" s="20"/>
      <c r="C32" s="51"/>
      <c r="D32" s="52"/>
      <c r="E32" s="53"/>
      <c r="F32" s="54"/>
      <c r="G32" s="88">
        <f t="shared" si="0"/>
        <v>0</v>
      </c>
      <c r="H32" s="54"/>
      <c r="I32" s="88">
        <f t="shared" si="1"/>
        <v>0</v>
      </c>
      <c r="J32" s="54"/>
      <c r="K32" s="88">
        <f t="shared" si="2"/>
        <v>0</v>
      </c>
      <c r="L32" s="54"/>
      <c r="M32" s="88">
        <f t="shared" si="5"/>
        <v>0</v>
      </c>
      <c r="N32" s="54"/>
      <c r="O32" s="88">
        <f t="shared" si="3"/>
        <v>0</v>
      </c>
      <c r="P32" s="54"/>
      <c r="Q32" s="88">
        <f t="shared" si="6"/>
        <v>0</v>
      </c>
      <c r="R32" s="54"/>
      <c r="S32" s="88">
        <f t="shared" si="7"/>
        <v>0</v>
      </c>
      <c r="T32" s="54"/>
      <c r="U32" s="88">
        <f t="shared" si="8"/>
        <v>0</v>
      </c>
      <c r="V32" s="54"/>
      <c r="W32" s="88">
        <f t="shared" si="9"/>
        <v>0</v>
      </c>
      <c r="X32" s="54"/>
      <c r="Y32" s="88">
        <f t="shared" si="10"/>
        <v>0</v>
      </c>
      <c r="Z32" s="54"/>
      <c r="AA32" s="88">
        <f t="shared" si="11"/>
        <v>0</v>
      </c>
      <c r="AB32" s="54"/>
      <c r="AC32" s="88">
        <f t="shared" si="12"/>
        <v>0</v>
      </c>
      <c r="AD32" s="54"/>
      <c r="AE32" s="88">
        <f t="shared" si="13"/>
        <v>0</v>
      </c>
      <c r="AF32" s="54"/>
      <c r="AG32" s="88">
        <f t="shared" si="14"/>
        <v>0</v>
      </c>
      <c r="AH32" s="54"/>
      <c r="AI32" s="88">
        <f t="shared" si="15"/>
        <v>0</v>
      </c>
      <c r="AJ32" s="54"/>
      <c r="AK32" s="88">
        <f t="shared" si="17"/>
        <v>0</v>
      </c>
      <c r="AL32" s="54"/>
      <c r="AM32" s="88">
        <f t="shared" si="4"/>
        <v>0</v>
      </c>
      <c r="AN32" s="54"/>
      <c r="AO32" s="155"/>
      <c r="AP32" s="54"/>
      <c r="AQ32" s="155"/>
      <c r="AR32" s="54"/>
      <c r="AS32" s="88">
        <f t="shared" si="16"/>
        <v>0</v>
      </c>
      <c r="AT32" s="55"/>
      <c r="AU32" s="93">
        <f t="shared" si="18"/>
        <v>0</v>
      </c>
      <c r="AV32" s="56"/>
    </row>
    <row r="33" spans="1:48" ht="13.9">
      <c r="A33" s="50">
        <v>21</v>
      </c>
      <c r="B33" s="20"/>
      <c r="C33" s="51"/>
      <c r="D33" s="52"/>
      <c r="E33" s="53"/>
      <c r="F33" s="54"/>
      <c r="G33" s="88">
        <f t="shared" si="0"/>
        <v>0</v>
      </c>
      <c r="H33" s="54"/>
      <c r="I33" s="88">
        <f t="shared" si="1"/>
        <v>0</v>
      </c>
      <c r="J33" s="54"/>
      <c r="K33" s="88">
        <f t="shared" si="2"/>
        <v>0</v>
      </c>
      <c r="L33" s="54"/>
      <c r="M33" s="88">
        <f t="shared" si="5"/>
        <v>0</v>
      </c>
      <c r="N33" s="54"/>
      <c r="O33" s="88">
        <f t="shared" si="3"/>
        <v>0</v>
      </c>
      <c r="P33" s="54"/>
      <c r="Q33" s="88">
        <f t="shared" si="6"/>
        <v>0</v>
      </c>
      <c r="R33" s="54"/>
      <c r="S33" s="88">
        <f t="shared" si="7"/>
        <v>0</v>
      </c>
      <c r="T33" s="54"/>
      <c r="U33" s="88">
        <f t="shared" si="8"/>
        <v>0</v>
      </c>
      <c r="V33" s="54"/>
      <c r="W33" s="88">
        <f t="shared" si="9"/>
        <v>0</v>
      </c>
      <c r="X33" s="54"/>
      <c r="Y33" s="88">
        <f t="shared" si="10"/>
        <v>0</v>
      </c>
      <c r="Z33" s="54"/>
      <c r="AA33" s="88">
        <f t="shared" si="11"/>
        <v>0</v>
      </c>
      <c r="AB33" s="54"/>
      <c r="AC33" s="88">
        <f t="shared" si="12"/>
        <v>0</v>
      </c>
      <c r="AD33" s="54"/>
      <c r="AE33" s="88">
        <f t="shared" si="13"/>
        <v>0</v>
      </c>
      <c r="AF33" s="54"/>
      <c r="AG33" s="88">
        <f t="shared" si="14"/>
        <v>0</v>
      </c>
      <c r="AH33" s="54"/>
      <c r="AI33" s="88">
        <f t="shared" si="15"/>
        <v>0</v>
      </c>
      <c r="AJ33" s="54"/>
      <c r="AK33" s="88">
        <f t="shared" si="17"/>
        <v>0</v>
      </c>
      <c r="AL33" s="54"/>
      <c r="AM33" s="88">
        <f t="shared" si="4"/>
        <v>0</v>
      </c>
      <c r="AN33" s="54"/>
      <c r="AO33" s="155"/>
      <c r="AP33" s="54"/>
      <c r="AQ33" s="155"/>
      <c r="AR33" s="54"/>
      <c r="AS33" s="88">
        <f t="shared" si="16"/>
        <v>0</v>
      </c>
      <c r="AT33" s="55"/>
      <c r="AU33" s="93">
        <f t="shared" si="18"/>
        <v>0</v>
      </c>
      <c r="AV33" s="56"/>
    </row>
    <row r="34" spans="1:48" ht="13.9">
      <c r="A34" s="50">
        <v>22</v>
      </c>
      <c r="B34" s="20"/>
      <c r="C34" s="51"/>
      <c r="D34" s="52"/>
      <c r="E34" s="53"/>
      <c r="F34" s="54"/>
      <c r="G34" s="88">
        <f t="shared" si="0"/>
        <v>0</v>
      </c>
      <c r="H34" s="54"/>
      <c r="I34" s="88">
        <f t="shared" si="1"/>
        <v>0</v>
      </c>
      <c r="J34" s="54"/>
      <c r="K34" s="88">
        <f t="shared" si="2"/>
        <v>0</v>
      </c>
      <c r="L34" s="54"/>
      <c r="M34" s="88">
        <f t="shared" si="5"/>
        <v>0</v>
      </c>
      <c r="N34" s="54"/>
      <c r="O34" s="88">
        <f t="shared" si="3"/>
        <v>0</v>
      </c>
      <c r="P34" s="54"/>
      <c r="Q34" s="88">
        <f t="shared" si="6"/>
        <v>0</v>
      </c>
      <c r="R34" s="54"/>
      <c r="S34" s="88">
        <f t="shared" si="7"/>
        <v>0</v>
      </c>
      <c r="T34" s="54"/>
      <c r="U34" s="88">
        <f t="shared" si="8"/>
        <v>0</v>
      </c>
      <c r="V34" s="54"/>
      <c r="W34" s="88">
        <f t="shared" si="9"/>
        <v>0</v>
      </c>
      <c r="X34" s="54"/>
      <c r="Y34" s="88">
        <f t="shared" si="10"/>
        <v>0</v>
      </c>
      <c r="Z34" s="54"/>
      <c r="AA34" s="88">
        <f t="shared" si="11"/>
        <v>0</v>
      </c>
      <c r="AB34" s="54"/>
      <c r="AC34" s="88">
        <f t="shared" si="12"/>
        <v>0</v>
      </c>
      <c r="AD34" s="54"/>
      <c r="AE34" s="88">
        <f t="shared" si="13"/>
        <v>0</v>
      </c>
      <c r="AF34" s="54"/>
      <c r="AG34" s="88">
        <f t="shared" si="14"/>
        <v>0</v>
      </c>
      <c r="AH34" s="54"/>
      <c r="AI34" s="88">
        <f t="shared" si="15"/>
        <v>0</v>
      </c>
      <c r="AJ34" s="54"/>
      <c r="AK34" s="88">
        <f t="shared" si="17"/>
        <v>0</v>
      </c>
      <c r="AL34" s="54"/>
      <c r="AM34" s="88">
        <f t="shared" si="4"/>
        <v>0</v>
      </c>
      <c r="AN34" s="54"/>
      <c r="AO34" s="155"/>
      <c r="AP34" s="54"/>
      <c r="AQ34" s="155"/>
      <c r="AR34" s="54"/>
      <c r="AS34" s="88">
        <f t="shared" si="16"/>
        <v>0</v>
      </c>
      <c r="AT34" s="55"/>
      <c r="AU34" s="93">
        <f t="shared" si="18"/>
        <v>0</v>
      </c>
      <c r="AV34" s="56"/>
    </row>
    <row r="35" spans="1:48" ht="13.9">
      <c r="A35" s="50">
        <v>23</v>
      </c>
      <c r="B35" s="20"/>
      <c r="C35" s="51"/>
      <c r="D35" s="52"/>
      <c r="E35" s="53"/>
      <c r="F35" s="54"/>
      <c r="G35" s="88">
        <f t="shared" si="0"/>
        <v>0</v>
      </c>
      <c r="H35" s="54"/>
      <c r="I35" s="88">
        <f t="shared" si="1"/>
        <v>0</v>
      </c>
      <c r="J35" s="54"/>
      <c r="K35" s="88">
        <f t="shared" si="2"/>
        <v>0</v>
      </c>
      <c r="L35" s="54"/>
      <c r="M35" s="88">
        <f t="shared" si="5"/>
        <v>0</v>
      </c>
      <c r="N35" s="54"/>
      <c r="O35" s="88">
        <f t="shared" si="3"/>
        <v>0</v>
      </c>
      <c r="P35" s="54"/>
      <c r="Q35" s="88">
        <f t="shared" si="6"/>
        <v>0</v>
      </c>
      <c r="R35" s="54"/>
      <c r="S35" s="88">
        <f t="shared" si="7"/>
        <v>0</v>
      </c>
      <c r="T35" s="54"/>
      <c r="U35" s="88">
        <f t="shared" si="8"/>
        <v>0</v>
      </c>
      <c r="V35" s="54"/>
      <c r="W35" s="88">
        <f t="shared" si="9"/>
        <v>0</v>
      </c>
      <c r="X35" s="54"/>
      <c r="Y35" s="88">
        <f t="shared" si="10"/>
        <v>0</v>
      </c>
      <c r="Z35" s="54"/>
      <c r="AA35" s="88">
        <f t="shared" si="11"/>
        <v>0</v>
      </c>
      <c r="AB35" s="54"/>
      <c r="AC35" s="88">
        <f t="shared" si="12"/>
        <v>0</v>
      </c>
      <c r="AD35" s="54"/>
      <c r="AE35" s="88">
        <f t="shared" si="13"/>
        <v>0</v>
      </c>
      <c r="AF35" s="54"/>
      <c r="AG35" s="88">
        <f t="shared" si="14"/>
        <v>0</v>
      </c>
      <c r="AH35" s="54"/>
      <c r="AI35" s="88">
        <f t="shared" si="15"/>
        <v>0</v>
      </c>
      <c r="AJ35" s="54"/>
      <c r="AK35" s="88">
        <f t="shared" si="17"/>
        <v>0</v>
      </c>
      <c r="AL35" s="54"/>
      <c r="AM35" s="88">
        <f t="shared" si="4"/>
        <v>0</v>
      </c>
      <c r="AN35" s="54"/>
      <c r="AO35" s="155"/>
      <c r="AP35" s="54"/>
      <c r="AQ35" s="155"/>
      <c r="AR35" s="54"/>
      <c r="AS35" s="88">
        <f t="shared" si="16"/>
        <v>0</v>
      </c>
      <c r="AT35" s="55"/>
      <c r="AU35" s="93">
        <f t="shared" si="18"/>
        <v>0</v>
      </c>
      <c r="AV35" s="56"/>
    </row>
    <row r="36" spans="1:48" ht="13.9">
      <c r="A36" s="50">
        <v>24</v>
      </c>
      <c r="B36" s="20"/>
      <c r="C36" s="51"/>
      <c r="D36" s="52"/>
      <c r="E36" s="53"/>
      <c r="F36" s="54"/>
      <c r="G36" s="88">
        <f t="shared" si="0"/>
        <v>0</v>
      </c>
      <c r="H36" s="54"/>
      <c r="I36" s="88">
        <f t="shared" si="1"/>
        <v>0</v>
      </c>
      <c r="J36" s="54"/>
      <c r="K36" s="88">
        <f t="shared" si="2"/>
        <v>0</v>
      </c>
      <c r="L36" s="54"/>
      <c r="M36" s="88">
        <f t="shared" si="5"/>
        <v>0</v>
      </c>
      <c r="N36" s="54"/>
      <c r="O36" s="88">
        <f t="shared" si="3"/>
        <v>0</v>
      </c>
      <c r="P36" s="54"/>
      <c r="Q36" s="88">
        <f t="shared" si="6"/>
        <v>0</v>
      </c>
      <c r="R36" s="54"/>
      <c r="S36" s="88">
        <f t="shared" si="7"/>
        <v>0</v>
      </c>
      <c r="T36" s="54"/>
      <c r="U36" s="88">
        <f t="shared" si="8"/>
        <v>0</v>
      </c>
      <c r="V36" s="54"/>
      <c r="W36" s="88">
        <f t="shared" si="9"/>
        <v>0</v>
      </c>
      <c r="X36" s="54"/>
      <c r="Y36" s="88">
        <f t="shared" si="10"/>
        <v>0</v>
      </c>
      <c r="Z36" s="54"/>
      <c r="AA36" s="88">
        <f t="shared" si="11"/>
        <v>0</v>
      </c>
      <c r="AB36" s="54"/>
      <c r="AC36" s="88">
        <f t="shared" si="12"/>
        <v>0</v>
      </c>
      <c r="AD36" s="54"/>
      <c r="AE36" s="88">
        <f t="shared" si="13"/>
        <v>0</v>
      </c>
      <c r="AF36" s="54"/>
      <c r="AG36" s="88">
        <f t="shared" si="14"/>
        <v>0</v>
      </c>
      <c r="AH36" s="54"/>
      <c r="AI36" s="88">
        <f t="shared" si="15"/>
        <v>0</v>
      </c>
      <c r="AJ36" s="54"/>
      <c r="AK36" s="88">
        <f t="shared" si="17"/>
        <v>0</v>
      </c>
      <c r="AL36" s="54"/>
      <c r="AM36" s="88">
        <f t="shared" si="4"/>
        <v>0</v>
      </c>
      <c r="AN36" s="54"/>
      <c r="AO36" s="155"/>
      <c r="AP36" s="54"/>
      <c r="AQ36" s="155"/>
      <c r="AR36" s="54"/>
      <c r="AS36" s="88">
        <f t="shared" si="16"/>
        <v>0</v>
      </c>
      <c r="AT36" s="55"/>
      <c r="AU36" s="93">
        <f t="shared" si="18"/>
        <v>0</v>
      </c>
      <c r="AV36" s="56"/>
    </row>
    <row r="37" spans="1:48" ht="13.9">
      <c r="A37" s="50">
        <v>25</v>
      </c>
      <c r="B37" s="20"/>
      <c r="C37" s="51"/>
      <c r="D37" s="52"/>
      <c r="E37" s="53"/>
      <c r="F37" s="54"/>
      <c r="G37" s="88">
        <f t="shared" si="0"/>
        <v>0</v>
      </c>
      <c r="H37" s="54"/>
      <c r="I37" s="88">
        <f t="shared" si="1"/>
        <v>0</v>
      </c>
      <c r="J37" s="54"/>
      <c r="K37" s="88">
        <f t="shared" si="2"/>
        <v>0</v>
      </c>
      <c r="L37" s="54"/>
      <c r="M37" s="88">
        <f t="shared" si="5"/>
        <v>0</v>
      </c>
      <c r="N37" s="54"/>
      <c r="O37" s="88">
        <f t="shared" si="3"/>
        <v>0</v>
      </c>
      <c r="P37" s="54"/>
      <c r="Q37" s="88">
        <f t="shared" si="6"/>
        <v>0</v>
      </c>
      <c r="R37" s="54"/>
      <c r="S37" s="88">
        <f t="shared" si="7"/>
        <v>0</v>
      </c>
      <c r="T37" s="54"/>
      <c r="U37" s="88">
        <f t="shared" si="8"/>
        <v>0</v>
      </c>
      <c r="V37" s="54"/>
      <c r="W37" s="88">
        <f t="shared" si="9"/>
        <v>0</v>
      </c>
      <c r="X37" s="54"/>
      <c r="Y37" s="88">
        <f t="shared" si="10"/>
        <v>0</v>
      </c>
      <c r="Z37" s="54"/>
      <c r="AA37" s="88">
        <f t="shared" si="11"/>
        <v>0</v>
      </c>
      <c r="AB37" s="54"/>
      <c r="AC37" s="88">
        <f t="shared" si="12"/>
        <v>0</v>
      </c>
      <c r="AD37" s="54"/>
      <c r="AE37" s="88">
        <f t="shared" si="13"/>
        <v>0</v>
      </c>
      <c r="AF37" s="54"/>
      <c r="AG37" s="88">
        <f t="shared" si="14"/>
        <v>0</v>
      </c>
      <c r="AH37" s="54"/>
      <c r="AI37" s="88">
        <f t="shared" si="15"/>
        <v>0</v>
      </c>
      <c r="AJ37" s="54"/>
      <c r="AK37" s="88">
        <f t="shared" si="17"/>
        <v>0</v>
      </c>
      <c r="AL37" s="54"/>
      <c r="AM37" s="88">
        <f t="shared" si="4"/>
        <v>0</v>
      </c>
      <c r="AN37" s="54"/>
      <c r="AO37" s="155"/>
      <c r="AP37" s="54"/>
      <c r="AQ37" s="155"/>
      <c r="AR37" s="54"/>
      <c r="AS37" s="88">
        <f t="shared" si="16"/>
        <v>0</v>
      </c>
      <c r="AT37" s="55"/>
      <c r="AU37" s="93">
        <f t="shared" si="18"/>
        <v>0</v>
      </c>
      <c r="AV37" s="56"/>
    </row>
    <row r="38" spans="1:48" ht="13.9">
      <c r="A38" s="50">
        <v>26</v>
      </c>
      <c r="B38" s="20"/>
      <c r="C38" s="51"/>
      <c r="D38" s="52"/>
      <c r="E38" s="53"/>
      <c r="F38" s="54"/>
      <c r="G38" s="88">
        <f t="shared" si="0"/>
        <v>0</v>
      </c>
      <c r="H38" s="54"/>
      <c r="I38" s="88">
        <f t="shared" si="1"/>
        <v>0</v>
      </c>
      <c r="J38" s="54"/>
      <c r="K38" s="88">
        <f t="shared" si="2"/>
        <v>0</v>
      </c>
      <c r="L38" s="54"/>
      <c r="M38" s="88">
        <f t="shared" si="5"/>
        <v>0</v>
      </c>
      <c r="N38" s="54"/>
      <c r="O38" s="88">
        <f t="shared" si="3"/>
        <v>0</v>
      </c>
      <c r="P38" s="54"/>
      <c r="Q38" s="88">
        <f t="shared" si="6"/>
        <v>0</v>
      </c>
      <c r="R38" s="54"/>
      <c r="S38" s="88">
        <f t="shared" si="7"/>
        <v>0</v>
      </c>
      <c r="T38" s="54"/>
      <c r="U38" s="88">
        <f t="shared" si="8"/>
        <v>0</v>
      </c>
      <c r="V38" s="54"/>
      <c r="W38" s="88">
        <f t="shared" si="9"/>
        <v>0</v>
      </c>
      <c r="X38" s="54"/>
      <c r="Y38" s="88">
        <f t="shared" si="10"/>
        <v>0</v>
      </c>
      <c r="Z38" s="54"/>
      <c r="AA38" s="88">
        <f t="shared" si="11"/>
        <v>0</v>
      </c>
      <c r="AB38" s="54"/>
      <c r="AC38" s="88">
        <f t="shared" si="12"/>
        <v>0</v>
      </c>
      <c r="AD38" s="54"/>
      <c r="AE38" s="88">
        <f t="shared" si="13"/>
        <v>0</v>
      </c>
      <c r="AF38" s="54"/>
      <c r="AG38" s="88">
        <f t="shared" si="14"/>
        <v>0</v>
      </c>
      <c r="AH38" s="54"/>
      <c r="AI38" s="88">
        <f t="shared" si="15"/>
        <v>0</v>
      </c>
      <c r="AJ38" s="54"/>
      <c r="AK38" s="88">
        <f t="shared" si="17"/>
        <v>0</v>
      </c>
      <c r="AL38" s="54"/>
      <c r="AM38" s="88">
        <f t="shared" si="4"/>
        <v>0</v>
      </c>
      <c r="AN38" s="54"/>
      <c r="AO38" s="155"/>
      <c r="AP38" s="54"/>
      <c r="AQ38" s="155"/>
      <c r="AR38" s="54"/>
      <c r="AS38" s="88">
        <f t="shared" si="16"/>
        <v>0</v>
      </c>
      <c r="AT38" s="55"/>
      <c r="AU38" s="93">
        <f t="shared" si="18"/>
        <v>0</v>
      </c>
      <c r="AV38" s="56"/>
    </row>
    <row r="39" spans="1:48" ht="13.9">
      <c r="A39" s="50">
        <v>27</v>
      </c>
      <c r="B39" s="20"/>
      <c r="C39" s="51"/>
      <c r="D39" s="52"/>
      <c r="E39" s="53"/>
      <c r="F39" s="54"/>
      <c r="G39" s="88">
        <f t="shared" si="0"/>
        <v>0</v>
      </c>
      <c r="H39" s="54"/>
      <c r="I39" s="88">
        <f t="shared" si="1"/>
        <v>0</v>
      </c>
      <c r="J39" s="54"/>
      <c r="K39" s="88">
        <f t="shared" si="2"/>
        <v>0</v>
      </c>
      <c r="L39" s="54"/>
      <c r="M39" s="88">
        <f t="shared" si="5"/>
        <v>0</v>
      </c>
      <c r="N39" s="54"/>
      <c r="O39" s="88">
        <f t="shared" si="3"/>
        <v>0</v>
      </c>
      <c r="P39" s="54"/>
      <c r="Q39" s="88">
        <f t="shared" si="6"/>
        <v>0</v>
      </c>
      <c r="R39" s="54"/>
      <c r="S39" s="88">
        <f t="shared" si="7"/>
        <v>0</v>
      </c>
      <c r="T39" s="54"/>
      <c r="U39" s="88">
        <f t="shared" si="8"/>
        <v>0</v>
      </c>
      <c r="V39" s="54"/>
      <c r="W39" s="88">
        <f t="shared" si="9"/>
        <v>0</v>
      </c>
      <c r="X39" s="54"/>
      <c r="Y39" s="88">
        <f t="shared" si="10"/>
        <v>0</v>
      </c>
      <c r="Z39" s="54"/>
      <c r="AA39" s="88">
        <f t="shared" si="11"/>
        <v>0</v>
      </c>
      <c r="AB39" s="54"/>
      <c r="AC39" s="88">
        <f t="shared" si="12"/>
        <v>0</v>
      </c>
      <c r="AD39" s="54"/>
      <c r="AE39" s="88">
        <f t="shared" si="13"/>
        <v>0</v>
      </c>
      <c r="AF39" s="54"/>
      <c r="AG39" s="88">
        <f t="shared" si="14"/>
        <v>0</v>
      </c>
      <c r="AH39" s="54"/>
      <c r="AI39" s="88">
        <f t="shared" si="15"/>
        <v>0</v>
      </c>
      <c r="AJ39" s="54"/>
      <c r="AK39" s="88">
        <f t="shared" si="17"/>
        <v>0</v>
      </c>
      <c r="AL39" s="54"/>
      <c r="AM39" s="88">
        <f t="shared" si="4"/>
        <v>0</v>
      </c>
      <c r="AN39" s="54"/>
      <c r="AO39" s="155"/>
      <c r="AP39" s="54"/>
      <c r="AQ39" s="155"/>
      <c r="AR39" s="54"/>
      <c r="AS39" s="88">
        <f t="shared" si="16"/>
        <v>0</v>
      </c>
      <c r="AT39" s="55"/>
      <c r="AU39" s="93">
        <f t="shared" si="18"/>
        <v>0</v>
      </c>
      <c r="AV39" s="56"/>
    </row>
    <row r="40" spans="1:48" ht="13.9">
      <c r="A40" s="50">
        <v>28</v>
      </c>
      <c r="B40" s="20"/>
      <c r="C40" s="51"/>
      <c r="D40" s="52"/>
      <c r="E40" s="53"/>
      <c r="F40" s="54"/>
      <c r="G40" s="88">
        <f t="shared" si="0"/>
        <v>0</v>
      </c>
      <c r="H40" s="54"/>
      <c r="I40" s="88">
        <f t="shared" si="1"/>
        <v>0</v>
      </c>
      <c r="J40" s="54"/>
      <c r="K40" s="88">
        <f t="shared" si="2"/>
        <v>0</v>
      </c>
      <c r="L40" s="54"/>
      <c r="M40" s="88">
        <f t="shared" si="5"/>
        <v>0</v>
      </c>
      <c r="N40" s="54"/>
      <c r="O40" s="88">
        <f t="shared" si="3"/>
        <v>0</v>
      </c>
      <c r="P40" s="54"/>
      <c r="Q40" s="88">
        <f t="shared" si="6"/>
        <v>0</v>
      </c>
      <c r="R40" s="54"/>
      <c r="S40" s="88">
        <f t="shared" si="7"/>
        <v>0</v>
      </c>
      <c r="T40" s="54"/>
      <c r="U40" s="88">
        <f t="shared" si="8"/>
        <v>0</v>
      </c>
      <c r="V40" s="54"/>
      <c r="W40" s="88">
        <f t="shared" si="9"/>
        <v>0</v>
      </c>
      <c r="X40" s="54"/>
      <c r="Y40" s="88">
        <f t="shared" si="10"/>
        <v>0</v>
      </c>
      <c r="Z40" s="54"/>
      <c r="AA40" s="88">
        <f t="shared" si="11"/>
        <v>0</v>
      </c>
      <c r="AB40" s="54"/>
      <c r="AC40" s="88">
        <f t="shared" si="12"/>
        <v>0</v>
      </c>
      <c r="AD40" s="54"/>
      <c r="AE40" s="88">
        <f t="shared" si="13"/>
        <v>0</v>
      </c>
      <c r="AF40" s="54"/>
      <c r="AG40" s="88">
        <f t="shared" si="14"/>
        <v>0</v>
      </c>
      <c r="AH40" s="54"/>
      <c r="AI40" s="88">
        <f t="shared" si="15"/>
        <v>0</v>
      </c>
      <c r="AJ40" s="54"/>
      <c r="AK40" s="88">
        <f t="shared" si="17"/>
        <v>0</v>
      </c>
      <c r="AL40" s="54"/>
      <c r="AM40" s="88">
        <f t="shared" si="4"/>
        <v>0</v>
      </c>
      <c r="AN40" s="54"/>
      <c r="AO40" s="155"/>
      <c r="AP40" s="54"/>
      <c r="AQ40" s="155"/>
      <c r="AR40" s="54"/>
      <c r="AS40" s="88">
        <f t="shared" si="16"/>
        <v>0</v>
      </c>
      <c r="AT40" s="55"/>
      <c r="AU40" s="93">
        <f t="shared" si="18"/>
        <v>0</v>
      </c>
      <c r="AV40" s="56"/>
    </row>
    <row r="41" spans="1:48" ht="13.9">
      <c r="A41" s="50">
        <v>29</v>
      </c>
      <c r="B41" s="20"/>
      <c r="C41" s="51"/>
      <c r="D41" s="52"/>
      <c r="E41" s="53"/>
      <c r="F41" s="54"/>
      <c r="G41" s="88">
        <f t="shared" si="0"/>
        <v>0</v>
      </c>
      <c r="H41" s="54"/>
      <c r="I41" s="88">
        <f t="shared" si="1"/>
        <v>0</v>
      </c>
      <c r="J41" s="54"/>
      <c r="K41" s="88">
        <f t="shared" si="2"/>
        <v>0</v>
      </c>
      <c r="L41" s="54"/>
      <c r="M41" s="88">
        <f t="shared" si="5"/>
        <v>0</v>
      </c>
      <c r="N41" s="54"/>
      <c r="O41" s="88">
        <f t="shared" si="3"/>
        <v>0</v>
      </c>
      <c r="P41" s="54"/>
      <c r="Q41" s="88">
        <f t="shared" si="6"/>
        <v>0</v>
      </c>
      <c r="R41" s="54"/>
      <c r="S41" s="88">
        <f t="shared" si="7"/>
        <v>0</v>
      </c>
      <c r="T41" s="54"/>
      <c r="U41" s="88">
        <f t="shared" si="8"/>
        <v>0</v>
      </c>
      <c r="V41" s="54"/>
      <c r="W41" s="88">
        <f t="shared" si="9"/>
        <v>0</v>
      </c>
      <c r="X41" s="54"/>
      <c r="Y41" s="88">
        <f t="shared" si="10"/>
        <v>0</v>
      </c>
      <c r="Z41" s="54"/>
      <c r="AA41" s="88">
        <f t="shared" si="11"/>
        <v>0</v>
      </c>
      <c r="AB41" s="54"/>
      <c r="AC41" s="88">
        <f t="shared" si="12"/>
        <v>0</v>
      </c>
      <c r="AD41" s="54"/>
      <c r="AE41" s="88">
        <f t="shared" si="13"/>
        <v>0</v>
      </c>
      <c r="AF41" s="54"/>
      <c r="AG41" s="88">
        <f t="shared" si="14"/>
        <v>0</v>
      </c>
      <c r="AH41" s="54"/>
      <c r="AI41" s="88">
        <f t="shared" si="15"/>
        <v>0</v>
      </c>
      <c r="AJ41" s="54"/>
      <c r="AK41" s="88">
        <f t="shared" si="17"/>
        <v>0</v>
      </c>
      <c r="AL41" s="54"/>
      <c r="AM41" s="88">
        <f t="shared" si="4"/>
        <v>0</v>
      </c>
      <c r="AN41" s="54"/>
      <c r="AO41" s="155"/>
      <c r="AP41" s="54"/>
      <c r="AQ41" s="155"/>
      <c r="AR41" s="54"/>
      <c r="AS41" s="88">
        <f t="shared" si="16"/>
        <v>0</v>
      </c>
      <c r="AT41" s="55"/>
      <c r="AU41" s="93">
        <f t="shared" si="18"/>
        <v>0</v>
      </c>
      <c r="AV41" s="56"/>
    </row>
    <row r="42" spans="1:48" ht="13.9">
      <c r="A42" s="50">
        <v>30</v>
      </c>
      <c r="B42" s="20"/>
      <c r="C42" s="51"/>
      <c r="D42" s="52"/>
      <c r="E42" s="53"/>
      <c r="F42" s="54"/>
      <c r="G42" s="88">
        <f t="shared" si="0"/>
        <v>0</v>
      </c>
      <c r="H42" s="54"/>
      <c r="I42" s="88">
        <f t="shared" si="1"/>
        <v>0</v>
      </c>
      <c r="J42" s="54"/>
      <c r="K42" s="88">
        <f t="shared" si="2"/>
        <v>0</v>
      </c>
      <c r="L42" s="54"/>
      <c r="M42" s="88">
        <f t="shared" si="5"/>
        <v>0</v>
      </c>
      <c r="N42" s="54"/>
      <c r="O42" s="88">
        <f t="shared" si="3"/>
        <v>0</v>
      </c>
      <c r="P42" s="54"/>
      <c r="Q42" s="88">
        <f t="shared" si="6"/>
        <v>0</v>
      </c>
      <c r="R42" s="54"/>
      <c r="S42" s="88">
        <f t="shared" si="7"/>
        <v>0</v>
      </c>
      <c r="T42" s="54"/>
      <c r="U42" s="88">
        <f t="shared" si="8"/>
        <v>0</v>
      </c>
      <c r="V42" s="54"/>
      <c r="W42" s="88">
        <f t="shared" si="9"/>
        <v>0</v>
      </c>
      <c r="X42" s="54"/>
      <c r="Y42" s="88">
        <f t="shared" si="10"/>
        <v>0</v>
      </c>
      <c r="Z42" s="54"/>
      <c r="AA42" s="88">
        <f t="shared" si="11"/>
        <v>0</v>
      </c>
      <c r="AB42" s="54"/>
      <c r="AC42" s="88">
        <f t="shared" si="12"/>
        <v>0</v>
      </c>
      <c r="AD42" s="54"/>
      <c r="AE42" s="88">
        <f t="shared" si="13"/>
        <v>0</v>
      </c>
      <c r="AF42" s="54"/>
      <c r="AG42" s="88">
        <f t="shared" si="14"/>
        <v>0</v>
      </c>
      <c r="AH42" s="54"/>
      <c r="AI42" s="88">
        <f t="shared" si="15"/>
        <v>0</v>
      </c>
      <c r="AJ42" s="54"/>
      <c r="AK42" s="88">
        <f t="shared" si="17"/>
        <v>0</v>
      </c>
      <c r="AL42" s="54"/>
      <c r="AM42" s="88">
        <f t="shared" si="4"/>
        <v>0</v>
      </c>
      <c r="AN42" s="54"/>
      <c r="AO42" s="155"/>
      <c r="AP42" s="54"/>
      <c r="AQ42" s="155"/>
      <c r="AR42" s="54"/>
      <c r="AS42" s="88">
        <f t="shared" si="16"/>
        <v>0</v>
      </c>
      <c r="AT42" s="55"/>
      <c r="AU42" s="93">
        <f t="shared" si="18"/>
        <v>0</v>
      </c>
      <c r="AV42" s="56"/>
    </row>
    <row r="43" spans="1:48" ht="13.9">
      <c r="A43" s="50">
        <v>31</v>
      </c>
      <c r="B43" s="20"/>
      <c r="C43" s="51"/>
      <c r="D43" s="52"/>
      <c r="E43" s="53"/>
      <c r="F43" s="54"/>
      <c r="G43" s="88">
        <f t="shared" si="0"/>
        <v>0</v>
      </c>
      <c r="H43" s="54"/>
      <c r="I43" s="88">
        <f t="shared" si="1"/>
        <v>0</v>
      </c>
      <c r="J43" s="54"/>
      <c r="K43" s="88">
        <f t="shared" si="2"/>
        <v>0</v>
      </c>
      <c r="L43" s="54"/>
      <c r="M43" s="88">
        <f t="shared" si="5"/>
        <v>0</v>
      </c>
      <c r="N43" s="54"/>
      <c r="O43" s="88">
        <f t="shared" si="3"/>
        <v>0</v>
      </c>
      <c r="P43" s="54"/>
      <c r="Q43" s="88">
        <f t="shared" si="6"/>
        <v>0</v>
      </c>
      <c r="R43" s="54"/>
      <c r="S43" s="88">
        <f t="shared" si="7"/>
        <v>0</v>
      </c>
      <c r="T43" s="54"/>
      <c r="U43" s="88">
        <f t="shared" si="8"/>
        <v>0</v>
      </c>
      <c r="V43" s="54"/>
      <c r="W43" s="88">
        <f t="shared" si="9"/>
        <v>0</v>
      </c>
      <c r="X43" s="54"/>
      <c r="Y43" s="88">
        <f t="shared" si="10"/>
        <v>0</v>
      </c>
      <c r="Z43" s="54"/>
      <c r="AA43" s="88">
        <f t="shared" si="11"/>
        <v>0</v>
      </c>
      <c r="AB43" s="54"/>
      <c r="AC43" s="88">
        <f t="shared" si="12"/>
        <v>0</v>
      </c>
      <c r="AD43" s="54"/>
      <c r="AE43" s="88">
        <f t="shared" si="13"/>
        <v>0</v>
      </c>
      <c r="AF43" s="54"/>
      <c r="AG43" s="88">
        <f t="shared" si="14"/>
        <v>0</v>
      </c>
      <c r="AH43" s="54"/>
      <c r="AI43" s="88">
        <f t="shared" si="15"/>
        <v>0</v>
      </c>
      <c r="AJ43" s="54"/>
      <c r="AK43" s="88">
        <f t="shared" si="17"/>
        <v>0</v>
      </c>
      <c r="AL43" s="54"/>
      <c r="AM43" s="88">
        <f t="shared" si="4"/>
        <v>0</v>
      </c>
      <c r="AN43" s="54"/>
      <c r="AO43" s="155"/>
      <c r="AP43" s="54"/>
      <c r="AQ43" s="155"/>
      <c r="AR43" s="54"/>
      <c r="AS43" s="88">
        <f t="shared" si="16"/>
        <v>0</v>
      </c>
      <c r="AT43" s="55"/>
      <c r="AU43" s="93">
        <f t="shared" si="18"/>
        <v>0</v>
      </c>
      <c r="AV43" s="56"/>
    </row>
    <row r="44" spans="1:48" ht="13.9">
      <c r="A44" s="50">
        <v>32</v>
      </c>
      <c r="B44" s="20"/>
      <c r="C44" s="51"/>
      <c r="D44" s="52"/>
      <c r="E44" s="53"/>
      <c r="F44" s="54"/>
      <c r="G44" s="88">
        <f t="shared" si="0"/>
        <v>0</v>
      </c>
      <c r="H44" s="54"/>
      <c r="I44" s="88">
        <f t="shared" si="1"/>
        <v>0</v>
      </c>
      <c r="J44" s="54"/>
      <c r="K44" s="88">
        <f t="shared" si="2"/>
        <v>0</v>
      </c>
      <c r="L44" s="54"/>
      <c r="M44" s="88">
        <f t="shared" si="5"/>
        <v>0</v>
      </c>
      <c r="N44" s="54"/>
      <c r="O44" s="88">
        <f t="shared" si="3"/>
        <v>0</v>
      </c>
      <c r="P44" s="54"/>
      <c r="Q44" s="88">
        <f t="shared" si="6"/>
        <v>0</v>
      </c>
      <c r="R44" s="54"/>
      <c r="S44" s="88">
        <f t="shared" si="7"/>
        <v>0</v>
      </c>
      <c r="T44" s="54"/>
      <c r="U44" s="88">
        <f t="shared" si="8"/>
        <v>0</v>
      </c>
      <c r="V44" s="54"/>
      <c r="W44" s="88">
        <f t="shared" si="9"/>
        <v>0</v>
      </c>
      <c r="X44" s="54"/>
      <c r="Y44" s="88">
        <f t="shared" si="10"/>
        <v>0</v>
      </c>
      <c r="Z44" s="54"/>
      <c r="AA44" s="88">
        <f t="shared" si="11"/>
        <v>0</v>
      </c>
      <c r="AB44" s="54"/>
      <c r="AC44" s="88">
        <f t="shared" si="12"/>
        <v>0</v>
      </c>
      <c r="AD44" s="54"/>
      <c r="AE44" s="88">
        <f t="shared" si="13"/>
        <v>0</v>
      </c>
      <c r="AF44" s="54"/>
      <c r="AG44" s="88">
        <f t="shared" si="14"/>
        <v>0</v>
      </c>
      <c r="AH44" s="54"/>
      <c r="AI44" s="88">
        <f t="shared" si="15"/>
        <v>0</v>
      </c>
      <c r="AJ44" s="54"/>
      <c r="AK44" s="88">
        <f t="shared" si="17"/>
        <v>0</v>
      </c>
      <c r="AL44" s="54"/>
      <c r="AM44" s="88">
        <f t="shared" si="4"/>
        <v>0</v>
      </c>
      <c r="AN44" s="54"/>
      <c r="AO44" s="155"/>
      <c r="AP44" s="54"/>
      <c r="AQ44" s="155"/>
      <c r="AR44" s="54"/>
      <c r="AS44" s="88">
        <f t="shared" si="16"/>
        <v>0</v>
      </c>
      <c r="AT44" s="55"/>
      <c r="AU44" s="93">
        <f t="shared" si="18"/>
        <v>0</v>
      </c>
      <c r="AV44" s="56"/>
    </row>
    <row r="45" spans="1:48" ht="13.9">
      <c r="A45" s="50">
        <v>33</v>
      </c>
      <c r="B45" s="20"/>
      <c r="C45" s="51"/>
      <c r="D45" s="52"/>
      <c r="E45" s="53"/>
      <c r="F45" s="54"/>
      <c r="G45" s="88">
        <f t="shared" si="0"/>
        <v>0</v>
      </c>
      <c r="H45" s="54"/>
      <c r="I45" s="88">
        <f t="shared" si="1"/>
        <v>0</v>
      </c>
      <c r="J45" s="54"/>
      <c r="K45" s="88">
        <f t="shared" si="2"/>
        <v>0</v>
      </c>
      <c r="L45" s="54"/>
      <c r="M45" s="88">
        <f t="shared" si="5"/>
        <v>0</v>
      </c>
      <c r="N45" s="54"/>
      <c r="O45" s="88">
        <f t="shared" si="3"/>
        <v>0</v>
      </c>
      <c r="P45" s="54"/>
      <c r="Q45" s="88">
        <f t="shared" si="6"/>
        <v>0</v>
      </c>
      <c r="R45" s="54"/>
      <c r="S45" s="88">
        <f t="shared" si="7"/>
        <v>0</v>
      </c>
      <c r="T45" s="54"/>
      <c r="U45" s="88">
        <f t="shared" si="8"/>
        <v>0</v>
      </c>
      <c r="V45" s="54"/>
      <c r="W45" s="88">
        <f t="shared" si="9"/>
        <v>0</v>
      </c>
      <c r="X45" s="54"/>
      <c r="Y45" s="88">
        <f t="shared" si="10"/>
        <v>0</v>
      </c>
      <c r="Z45" s="54"/>
      <c r="AA45" s="88">
        <f t="shared" si="11"/>
        <v>0</v>
      </c>
      <c r="AB45" s="54"/>
      <c r="AC45" s="88">
        <f t="shared" si="12"/>
        <v>0</v>
      </c>
      <c r="AD45" s="54"/>
      <c r="AE45" s="88">
        <f t="shared" si="13"/>
        <v>0</v>
      </c>
      <c r="AF45" s="54"/>
      <c r="AG45" s="88">
        <f t="shared" si="14"/>
        <v>0</v>
      </c>
      <c r="AH45" s="54"/>
      <c r="AI45" s="88">
        <f t="shared" si="15"/>
        <v>0</v>
      </c>
      <c r="AJ45" s="54"/>
      <c r="AK45" s="88">
        <f t="shared" si="17"/>
        <v>0</v>
      </c>
      <c r="AL45" s="54"/>
      <c r="AM45" s="88">
        <f t="shared" si="4"/>
        <v>0</v>
      </c>
      <c r="AN45" s="54"/>
      <c r="AO45" s="155"/>
      <c r="AP45" s="54"/>
      <c r="AQ45" s="155"/>
      <c r="AR45" s="54"/>
      <c r="AS45" s="88">
        <f t="shared" si="16"/>
        <v>0</v>
      </c>
      <c r="AT45" s="55"/>
      <c r="AU45" s="93">
        <f t="shared" si="18"/>
        <v>0</v>
      </c>
      <c r="AV45" s="56"/>
    </row>
    <row r="46" spans="1:48" ht="13.9">
      <c r="A46" s="50">
        <v>34</v>
      </c>
      <c r="B46" s="20"/>
      <c r="C46" s="51"/>
      <c r="D46" s="52"/>
      <c r="E46" s="53"/>
      <c r="F46" s="54"/>
      <c r="G46" s="88">
        <f t="shared" si="0"/>
        <v>0</v>
      </c>
      <c r="H46" s="54"/>
      <c r="I46" s="88">
        <f t="shared" si="1"/>
        <v>0</v>
      </c>
      <c r="J46" s="54"/>
      <c r="K46" s="88">
        <f t="shared" si="2"/>
        <v>0</v>
      </c>
      <c r="L46" s="54"/>
      <c r="M46" s="88">
        <f t="shared" si="5"/>
        <v>0</v>
      </c>
      <c r="N46" s="54"/>
      <c r="O46" s="88">
        <f t="shared" si="3"/>
        <v>0</v>
      </c>
      <c r="P46" s="54"/>
      <c r="Q46" s="88">
        <f t="shared" si="6"/>
        <v>0</v>
      </c>
      <c r="R46" s="54"/>
      <c r="S46" s="88">
        <f t="shared" si="7"/>
        <v>0</v>
      </c>
      <c r="T46" s="54"/>
      <c r="U46" s="88">
        <f t="shared" si="8"/>
        <v>0</v>
      </c>
      <c r="V46" s="54"/>
      <c r="W46" s="88">
        <f t="shared" si="9"/>
        <v>0</v>
      </c>
      <c r="X46" s="54"/>
      <c r="Y46" s="88">
        <f t="shared" si="10"/>
        <v>0</v>
      </c>
      <c r="Z46" s="54"/>
      <c r="AA46" s="88">
        <f t="shared" si="11"/>
        <v>0</v>
      </c>
      <c r="AB46" s="54"/>
      <c r="AC46" s="88">
        <f t="shared" si="12"/>
        <v>0</v>
      </c>
      <c r="AD46" s="54"/>
      <c r="AE46" s="88">
        <f t="shared" si="13"/>
        <v>0</v>
      </c>
      <c r="AF46" s="54"/>
      <c r="AG46" s="88">
        <f t="shared" si="14"/>
        <v>0</v>
      </c>
      <c r="AH46" s="54"/>
      <c r="AI46" s="88">
        <f t="shared" si="15"/>
        <v>0</v>
      </c>
      <c r="AJ46" s="54"/>
      <c r="AK46" s="88">
        <f t="shared" si="17"/>
        <v>0</v>
      </c>
      <c r="AL46" s="54"/>
      <c r="AM46" s="88">
        <f t="shared" si="4"/>
        <v>0</v>
      </c>
      <c r="AN46" s="54"/>
      <c r="AO46" s="155"/>
      <c r="AP46" s="54"/>
      <c r="AQ46" s="155"/>
      <c r="AR46" s="54"/>
      <c r="AS46" s="88">
        <f t="shared" si="16"/>
        <v>0</v>
      </c>
      <c r="AT46" s="55"/>
      <c r="AU46" s="93">
        <f t="shared" si="18"/>
        <v>0</v>
      </c>
      <c r="AV46" s="56"/>
    </row>
    <row r="47" spans="1:48" ht="13.9">
      <c r="A47" s="50">
        <v>35</v>
      </c>
      <c r="B47" s="20"/>
      <c r="C47" s="51"/>
      <c r="D47" s="52"/>
      <c r="E47" s="53"/>
      <c r="F47" s="54"/>
      <c r="G47" s="88">
        <f t="shared" si="0"/>
        <v>0</v>
      </c>
      <c r="H47" s="54"/>
      <c r="I47" s="88">
        <f t="shared" si="1"/>
        <v>0</v>
      </c>
      <c r="J47" s="54"/>
      <c r="K47" s="88">
        <f t="shared" si="2"/>
        <v>0</v>
      </c>
      <c r="L47" s="54"/>
      <c r="M47" s="88">
        <f t="shared" si="5"/>
        <v>0</v>
      </c>
      <c r="N47" s="54"/>
      <c r="O47" s="88">
        <f t="shared" si="3"/>
        <v>0</v>
      </c>
      <c r="P47" s="54"/>
      <c r="Q47" s="88">
        <f t="shared" si="6"/>
        <v>0</v>
      </c>
      <c r="R47" s="54"/>
      <c r="S47" s="88">
        <f t="shared" si="7"/>
        <v>0</v>
      </c>
      <c r="T47" s="54"/>
      <c r="U47" s="88">
        <f t="shared" si="8"/>
        <v>0</v>
      </c>
      <c r="V47" s="54"/>
      <c r="W47" s="88">
        <f t="shared" si="9"/>
        <v>0</v>
      </c>
      <c r="X47" s="54"/>
      <c r="Y47" s="88">
        <f t="shared" si="10"/>
        <v>0</v>
      </c>
      <c r="Z47" s="54"/>
      <c r="AA47" s="88">
        <f t="shared" si="11"/>
        <v>0</v>
      </c>
      <c r="AB47" s="54"/>
      <c r="AC47" s="88">
        <f t="shared" si="12"/>
        <v>0</v>
      </c>
      <c r="AD47" s="54"/>
      <c r="AE47" s="88">
        <f t="shared" si="13"/>
        <v>0</v>
      </c>
      <c r="AF47" s="54"/>
      <c r="AG47" s="88">
        <f t="shared" si="14"/>
        <v>0</v>
      </c>
      <c r="AH47" s="54"/>
      <c r="AI47" s="88">
        <f t="shared" si="15"/>
        <v>0</v>
      </c>
      <c r="AJ47" s="54"/>
      <c r="AK47" s="88">
        <f t="shared" si="17"/>
        <v>0</v>
      </c>
      <c r="AL47" s="54"/>
      <c r="AM47" s="88">
        <f t="shared" si="4"/>
        <v>0</v>
      </c>
      <c r="AN47" s="54"/>
      <c r="AO47" s="155"/>
      <c r="AP47" s="54"/>
      <c r="AQ47" s="155"/>
      <c r="AR47" s="54"/>
      <c r="AS47" s="88">
        <f t="shared" si="16"/>
        <v>0</v>
      </c>
      <c r="AT47" s="55"/>
      <c r="AU47" s="93">
        <f t="shared" si="18"/>
        <v>0</v>
      </c>
      <c r="AV47" s="56"/>
    </row>
    <row r="48" spans="1:48" ht="13.9">
      <c r="A48" s="50">
        <v>36</v>
      </c>
      <c r="B48" s="20"/>
      <c r="C48" s="51"/>
      <c r="D48" s="52"/>
      <c r="E48" s="53"/>
      <c r="F48" s="54"/>
      <c r="G48" s="88">
        <f t="shared" si="0"/>
        <v>0</v>
      </c>
      <c r="H48" s="54"/>
      <c r="I48" s="88">
        <f t="shared" si="1"/>
        <v>0</v>
      </c>
      <c r="J48" s="54"/>
      <c r="K48" s="88">
        <f t="shared" si="2"/>
        <v>0</v>
      </c>
      <c r="L48" s="54"/>
      <c r="M48" s="88">
        <f t="shared" si="5"/>
        <v>0</v>
      </c>
      <c r="N48" s="54"/>
      <c r="O48" s="88">
        <f t="shared" si="3"/>
        <v>0</v>
      </c>
      <c r="P48" s="54"/>
      <c r="Q48" s="88">
        <f t="shared" si="6"/>
        <v>0</v>
      </c>
      <c r="R48" s="54"/>
      <c r="S48" s="88">
        <f t="shared" si="7"/>
        <v>0</v>
      </c>
      <c r="T48" s="54"/>
      <c r="U48" s="88">
        <f t="shared" si="8"/>
        <v>0</v>
      </c>
      <c r="V48" s="54"/>
      <c r="W48" s="88">
        <f t="shared" si="9"/>
        <v>0</v>
      </c>
      <c r="X48" s="54"/>
      <c r="Y48" s="88">
        <f t="shared" si="10"/>
        <v>0</v>
      </c>
      <c r="Z48" s="54"/>
      <c r="AA48" s="88">
        <f t="shared" si="11"/>
        <v>0</v>
      </c>
      <c r="AB48" s="54"/>
      <c r="AC48" s="88">
        <f t="shared" si="12"/>
        <v>0</v>
      </c>
      <c r="AD48" s="54"/>
      <c r="AE48" s="88">
        <f t="shared" si="13"/>
        <v>0</v>
      </c>
      <c r="AF48" s="54"/>
      <c r="AG48" s="88">
        <f t="shared" si="14"/>
        <v>0</v>
      </c>
      <c r="AH48" s="54"/>
      <c r="AI48" s="88">
        <f t="shared" si="15"/>
        <v>0</v>
      </c>
      <c r="AJ48" s="54"/>
      <c r="AK48" s="88">
        <f t="shared" si="17"/>
        <v>0</v>
      </c>
      <c r="AL48" s="54"/>
      <c r="AM48" s="88">
        <f t="shared" si="4"/>
        <v>0</v>
      </c>
      <c r="AN48" s="54"/>
      <c r="AO48" s="155"/>
      <c r="AP48" s="54"/>
      <c r="AQ48" s="155"/>
      <c r="AR48" s="54"/>
      <c r="AS48" s="88">
        <f t="shared" si="16"/>
        <v>0</v>
      </c>
      <c r="AT48" s="55"/>
      <c r="AU48" s="93">
        <f t="shared" si="18"/>
        <v>0</v>
      </c>
      <c r="AV48" s="56"/>
    </row>
    <row r="49" spans="1:48" ht="13.9">
      <c r="A49" s="50">
        <v>37</v>
      </c>
      <c r="B49" s="20"/>
      <c r="C49" s="51"/>
      <c r="D49" s="52"/>
      <c r="E49" s="53"/>
      <c r="F49" s="54"/>
      <c r="G49" s="88">
        <f t="shared" si="0"/>
        <v>0</v>
      </c>
      <c r="H49" s="54"/>
      <c r="I49" s="88">
        <f t="shared" si="1"/>
        <v>0</v>
      </c>
      <c r="J49" s="54"/>
      <c r="K49" s="88">
        <f t="shared" si="2"/>
        <v>0</v>
      </c>
      <c r="L49" s="54"/>
      <c r="M49" s="88">
        <f t="shared" si="5"/>
        <v>0</v>
      </c>
      <c r="N49" s="54"/>
      <c r="O49" s="88">
        <f t="shared" si="3"/>
        <v>0</v>
      </c>
      <c r="P49" s="54"/>
      <c r="Q49" s="88">
        <f t="shared" si="6"/>
        <v>0</v>
      </c>
      <c r="R49" s="54"/>
      <c r="S49" s="88">
        <f t="shared" si="7"/>
        <v>0</v>
      </c>
      <c r="T49" s="54"/>
      <c r="U49" s="88">
        <f t="shared" si="8"/>
        <v>0</v>
      </c>
      <c r="V49" s="54"/>
      <c r="W49" s="88">
        <f t="shared" si="9"/>
        <v>0</v>
      </c>
      <c r="X49" s="54"/>
      <c r="Y49" s="88">
        <f t="shared" si="10"/>
        <v>0</v>
      </c>
      <c r="Z49" s="54"/>
      <c r="AA49" s="88">
        <f t="shared" si="11"/>
        <v>0</v>
      </c>
      <c r="AB49" s="54"/>
      <c r="AC49" s="88">
        <f t="shared" si="12"/>
        <v>0</v>
      </c>
      <c r="AD49" s="54"/>
      <c r="AE49" s="88">
        <f t="shared" si="13"/>
        <v>0</v>
      </c>
      <c r="AF49" s="54"/>
      <c r="AG49" s="88">
        <f t="shared" si="14"/>
        <v>0</v>
      </c>
      <c r="AH49" s="54"/>
      <c r="AI49" s="88">
        <f t="shared" si="15"/>
        <v>0</v>
      </c>
      <c r="AJ49" s="54"/>
      <c r="AK49" s="88">
        <f t="shared" si="17"/>
        <v>0</v>
      </c>
      <c r="AL49" s="54"/>
      <c r="AM49" s="88">
        <f t="shared" si="4"/>
        <v>0</v>
      </c>
      <c r="AN49" s="54"/>
      <c r="AO49" s="155"/>
      <c r="AP49" s="54"/>
      <c r="AQ49" s="155"/>
      <c r="AR49" s="54"/>
      <c r="AS49" s="88">
        <f t="shared" si="16"/>
        <v>0</v>
      </c>
      <c r="AT49" s="55"/>
      <c r="AU49" s="93">
        <f t="shared" si="18"/>
        <v>0</v>
      </c>
      <c r="AV49" s="56"/>
    </row>
    <row r="50" spans="1:48" ht="13.9">
      <c r="A50" s="50">
        <v>38</v>
      </c>
      <c r="B50" s="20"/>
      <c r="C50" s="51"/>
      <c r="D50" s="52"/>
      <c r="E50" s="53"/>
      <c r="F50" s="54"/>
      <c r="G50" s="88">
        <f t="shared" si="0"/>
        <v>0</v>
      </c>
      <c r="H50" s="54"/>
      <c r="I50" s="88">
        <f t="shared" si="1"/>
        <v>0</v>
      </c>
      <c r="J50" s="54"/>
      <c r="K50" s="88">
        <f t="shared" si="2"/>
        <v>0</v>
      </c>
      <c r="L50" s="54"/>
      <c r="M50" s="88">
        <f t="shared" si="5"/>
        <v>0</v>
      </c>
      <c r="N50" s="54"/>
      <c r="O50" s="88">
        <f t="shared" si="3"/>
        <v>0</v>
      </c>
      <c r="P50" s="54"/>
      <c r="Q50" s="88">
        <f t="shared" si="6"/>
        <v>0</v>
      </c>
      <c r="R50" s="54"/>
      <c r="S50" s="88">
        <f t="shared" si="7"/>
        <v>0</v>
      </c>
      <c r="T50" s="54"/>
      <c r="U50" s="88">
        <f t="shared" si="8"/>
        <v>0</v>
      </c>
      <c r="V50" s="54"/>
      <c r="W50" s="88">
        <f t="shared" si="9"/>
        <v>0</v>
      </c>
      <c r="X50" s="54"/>
      <c r="Y50" s="88">
        <f t="shared" si="10"/>
        <v>0</v>
      </c>
      <c r="Z50" s="54"/>
      <c r="AA50" s="88">
        <f t="shared" si="11"/>
        <v>0</v>
      </c>
      <c r="AB50" s="54"/>
      <c r="AC50" s="88">
        <f t="shared" si="12"/>
        <v>0</v>
      </c>
      <c r="AD50" s="54"/>
      <c r="AE50" s="88">
        <f t="shared" si="13"/>
        <v>0</v>
      </c>
      <c r="AF50" s="54"/>
      <c r="AG50" s="88">
        <f t="shared" si="14"/>
        <v>0</v>
      </c>
      <c r="AH50" s="54"/>
      <c r="AI50" s="88">
        <f t="shared" si="15"/>
        <v>0</v>
      </c>
      <c r="AJ50" s="54"/>
      <c r="AK50" s="88">
        <f t="shared" si="17"/>
        <v>0</v>
      </c>
      <c r="AL50" s="54"/>
      <c r="AM50" s="88">
        <f t="shared" si="4"/>
        <v>0</v>
      </c>
      <c r="AN50" s="54"/>
      <c r="AO50" s="155"/>
      <c r="AP50" s="54"/>
      <c r="AQ50" s="155"/>
      <c r="AR50" s="54"/>
      <c r="AS50" s="88">
        <f t="shared" si="16"/>
        <v>0</v>
      </c>
      <c r="AT50" s="55"/>
      <c r="AU50" s="93">
        <f t="shared" si="18"/>
        <v>0</v>
      </c>
      <c r="AV50" s="56"/>
    </row>
    <row r="51" spans="1:48" ht="13.9">
      <c r="A51" s="50">
        <v>39</v>
      </c>
      <c r="B51" s="20"/>
      <c r="C51" s="51"/>
      <c r="D51" s="52"/>
      <c r="E51" s="53"/>
      <c r="F51" s="54"/>
      <c r="G51" s="88">
        <f t="shared" si="0"/>
        <v>0</v>
      </c>
      <c r="H51" s="54"/>
      <c r="I51" s="88">
        <f t="shared" si="1"/>
        <v>0</v>
      </c>
      <c r="J51" s="54"/>
      <c r="K51" s="88">
        <f t="shared" si="2"/>
        <v>0</v>
      </c>
      <c r="L51" s="54"/>
      <c r="M51" s="88">
        <f t="shared" si="5"/>
        <v>0</v>
      </c>
      <c r="N51" s="54"/>
      <c r="O51" s="88">
        <f t="shared" si="3"/>
        <v>0</v>
      </c>
      <c r="P51" s="54"/>
      <c r="Q51" s="88">
        <f t="shared" si="6"/>
        <v>0</v>
      </c>
      <c r="R51" s="54"/>
      <c r="S51" s="88">
        <f t="shared" si="7"/>
        <v>0</v>
      </c>
      <c r="T51" s="54"/>
      <c r="U51" s="88">
        <f t="shared" si="8"/>
        <v>0</v>
      </c>
      <c r="V51" s="54"/>
      <c r="W51" s="88">
        <f t="shared" si="9"/>
        <v>0</v>
      </c>
      <c r="X51" s="54"/>
      <c r="Y51" s="88">
        <f t="shared" si="10"/>
        <v>0</v>
      </c>
      <c r="Z51" s="54"/>
      <c r="AA51" s="88">
        <f t="shared" si="11"/>
        <v>0</v>
      </c>
      <c r="AB51" s="54"/>
      <c r="AC51" s="88">
        <f t="shared" si="12"/>
        <v>0</v>
      </c>
      <c r="AD51" s="54"/>
      <c r="AE51" s="88">
        <f t="shared" si="13"/>
        <v>0</v>
      </c>
      <c r="AF51" s="54"/>
      <c r="AG51" s="88">
        <f t="shared" si="14"/>
        <v>0</v>
      </c>
      <c r="AH51" s="54"/>
      <c r="AI51" s="88">
        <f t="shared" si="15"/>
        <v>0</v>
      </c>
      <c r="AJ51" s="54"/>
      <c r="AK51" s="88">
        <f t="shared" si="17"/>
        <v>0</v>
      </c>
      <c r="AL51" s="54"/>
      <c r="AM51" s="88">
        <f t="shared" si="4"/>
        <v>0</v>
      </c>
      <c r="AN51" s="54"/>
      <c r="AO51" s="155"/>
      <c r="AP51" s="54"/>
      <c r="AQ51" s="155"/>
      <c r="AR51" s="54"/>
      <c r="AS51" s="88">
        <f t="shared" si="16"/>
        <v>0</v>
      </c>
      <c r="AT51" s="55"/>
      <c r="AU51" s="93">
        <f t="shared" si="18"/>
        <v>0</v>
      </c>
      <c r="AV51" s="56"/>
    </row>
    <row r="52" spans="1:48" ht="13.9">
      <c r="A52" s="50">
        <v>40</v>
      </c>
      <c r="B52" s="20"/>
      <c r="C52" s="51"/>
      <c r="D52" s="52"/>
      <c r="E52" s="53"/>
      <c r="F52" s="54"/>
      <c r="G52" s="88">
        <f t="shared" si="0"/>
        <v>0</v>
      </c>
      <c r="H52" s="54"/>
      <c r="I52" s="88">
        <f t="shared" si="1"/>
        <v>0</v>
      </c>
      <c r="J52" s="54"/>
      <c r="K52" s="88">
        <f t="shared" si="2"/>
        <v>0</v>
      </c>
      <c r="L52" s="54"/>
      <c r="M52" s="88">
        <f t="shared" si="5"/>
        <v>0</v>
      </c>
      <c r="N52" s="54"/>
      <c r="O52" s="88">
        <f t="shared" si="3"/>
        <v>0</v>
      </c>
      <c r="P52" s="54"/>
      <c r="Q52" s="88">
        <f t="shared" si="6"/>
        <v>0</v>
      </c>
      <c r="R52" s="54"/>
      <c r="S52" s="88">
        <f t="shared" si="7"/>
        <v>0</v>
      </c>
      <c r="T52" s="54"/>
      <c r="U52" s="88">
        <f t="shared" si="8"/>
        <v>0</v>
      </c>
      <c r="V52" s="54"/>
      <c r="W52" s="88">
        <f t="shared" si="9"/>
        <v>0</v>
      </c>
      <c r="X52" s="54"/>
      <c r="Y52" s="88">
        <f t="shared" si="10"/>
        <v>0</v>
      </c>
      <c r="Z52" s="54"/>
      <c r="AA52" s="88">
        <f t="shared" si="11"/>
        <v>0</v>
      </c>
      <c r="AB52" s="54"/>
      <c r="AC52" s="88">
        <f t="shared" si="12"/>
        <v>0</v>
      </c>
      <c r="AD52" s="54"/>
      <c r="AE52" s="88">
        <f t="shared" si="13"/>
        <v>0</v>
      </c>
      <c r="AF52" s="54"/>
      <c r="AG52" s="88">
        <f t="shared" si="14"/>
        <v>0</v>
      </c>
      <c r="AH52" s="54"/>
      <c r="AI52" s="88">
        <f t="shared" si="15"/>
        <v>0</v>
      </c>
      <c r="AJ52" s="54"/>
      <c r="AK52" s="88">
        <f t="shared" si="17"/>
        <v>0</v>
      </c>
      <c r="AL52" s="54"/>
      <c r="AM52" s="88">
        <f t="shared" si="4"/>
        <v>0</v>
      </c>
      <c r="AN52" s="54"/>
      <c r="AO52" s="155"/>
      <c r="AP52" s="54"/>
      <c r="AQ52" s="155"/>
      <c r="AR52" s="54"/>
      <c r="AS52" s="88">
        <f t="shared" si="16"/>
        <v>0</v>
      </c>
      <c r="AT52" s="55"/>
      <c r="AU52" s="93">
        <f t="shared" si="18"/>
        <v>0</v>
      </c>
      <c r="AV52" s="56"/>
    </row>
    <row r="53" spans="1:48" ht="13.9">
      <c r="A53" s="50">
        <v>41</v>
      </c>
      <c r="B53" s="20"/>
      <c r="C53" s="51"/>
      <c r="D53" s="52"/>
      <c r="E53" s="53"/>
      <c r="F53" s="54"/>
      <c r="G53" s="88">
        <f t="shared" si="0"/>
        <v>0</v>
      </c>
      <c r="H53" s="54"/>
      <c r="I53" s="88">
        <f t="shared" si="1"/>
        <v>0</v>
      </c>
      <c r="J53" s="54"/>
      <c r="K53" s="88">
        <f t="shared" si="2"/>
        <v>0</v>
      </c>
      <c r="L53" s="54"/>
      <c r="M53" s="88">
        <f t="shared" si="5"/>
        <v>0</v>
      </c>
      <c r="N53" s="54"/>
      <c r="O53" s="88">
        <f t="shared" si="3"/>
        <v>0</v>
      </c>
      <c r="P53" s="54"/>
      <c r="Q53" s="88">
        <f t="shared" si="6"/>
        <v>0</v>
      </c>
      <c r="R53" s="54"/>
      <c r="S53" s="88">
        <f t="shared" si="7"/>
        <v>0</v>
      </c>
      <c r="T53" s="54"/>
      <c r="U53" s="88">
        <f t="shared" si="8"/>
        <v>0</v>
      </c>
      <c r="V53" s="54"/>
      <c r="W53" s="88">
        <f t="shared" si="9"/>
        <v>0</v>
      </c>
      <c r="X53" s="54"/>
      <c r="Y53" s="88">
        <f t="shared" si="10"/>
        <v>0</v>
      </c>
      <c r="Z53" s="54"/>
      <c r="AA53" s="88">
        <f t="shared" si="11"/>
        <v>0</v>
      </c>
      <c r="AB53" s="54"/>
      <c r="AC53" s="88">
        <f t="shared" si="12"/>
        <v>0</v>
      </c>
      <c r="AD53" s="54"/>
      <c r="AE53" s="88">
        <f t="shared" si="13"/>
        <v>0</v>
      </c>
      <c r="AF53" s="54"/>
      <c r="AG53" s="88">
        <f t="shared" si="14"/>
        <v>0</v>
      </c>
      <c r="AH53" s="54"/>
      <c r="AI53" s="88">
        <f t="shared" si="15"/>
        <v>0</v>
      </c>
      <c r="AJ53" s="54"/>
      <c r="AK53" s="88">
        <f t="shared" si="17"/>
        <v>0</v>
      </c>
      <c r="AL53" s="54"/>
      <c r="AM53" s="88">
        <f t="shared" si="4"/>
        <v>0</v>
      </c>
      <c r="AN53" s="54"/>
      <c r="AO53" s="155"/>
      <c r="AP53" s="54"/>
      <c r="AQ53" s="155"/>
      <c r="AR53" s="54"/>
      <c r="AS53" s="88">
        <f t="shared" si="16"/>
        <v>0</v>
      </c>
      <c r="AT53" s="55"/>
      <c r="AU53" s="93">
        <f t="shared" si="18"/>
        <v>0</v>
      </c>
      <c r="AV53" s="56"/>
    </row>
    <row r="54" spans="1:48" ht="13.9">
      <c r="A54" s="50">
        <v>42</v>
      </c>
      <c r="B54" s="20"/>
      <c r="C54" s="51"/>
      <c r="D54" s="52"/>
      <c r="E54" s="53"/>
      <c r="F54" s="54"/>
      <c r="G54" s="88">
        <f t="shared" si="0"/>
        <v>0</v>
      </c>
      <c r="H54" s="54"/>
      <c r="I54" s="88">
        <f t="shared" si="1"/>
        <v>0</v>
      </c>
      <c r="J54" s="54"/>
      <c r="K54" s="88">
        <f t="shared" si="2"/>
        <v>0</v>
      </c>
      <c r="L54" s="54"/>
      <c r="M54" s="88">
        <f t="shared" si="5"/>
        <v>0</v>
      </c>
      <c r="N54" s="54"/>
      <c r="O54" s="88">
        <f t="shared" si="3"/>
        <v>0</v>
      </c>
      <c r="P54" s="54"/>
      <c r="Q54" s="88">
        <f t="shared" si="6"/>
        <v>0</v>
      </c>
      <c r="R54" s="54"/>
      <c r="S54" s="88">
        <f t="shared" si="7"/>
        <v>0</v>
      </c>
      <c r="T54" s="54"/>
      <c r="U54" s="88">
        <f t="shared" si="8"/>
        <v>0</v>
      </c>
      <c r="V54" s="54"/>
      <c r="W54" s="88">
        <f t="shared" si="9"/>
        <v>0</v>
      </c>
      <c r="X54" s="54"/>
      <c r="Y54" s="88">
        <f t="shared" si="10"/>
        <v>0</v>
      </c>
      <c r="Z54" s="54"/>
      <c r="AA54" s="88">
        <f t="shared" si="11"/>
        <v>0</v>
      </c>
      <c r="AB54" s="54"/>
      <c r="AC54" s="88">
        <f t="shared" si="12"/>
        <v>0</v>
      </c>
      <c r="AD54" s="54"/>
      <c r="AE54" s="88">
        <f t="shared" si="13"/>
        <v>0</v>
      </c>
      <c r="AF54" s="54"/>
      <c r="AG54" s="88">
        <f t="shared" si="14"/>
        <v>0</v>
      </c>
      <c r="AH54" s="54"/>
      <c r="AI54" s="88">
        <f t="shared" si="15"/>
        <v>0</v>
      </c>
      <c r="AJ54" s="54"/>
      <c r="AK54" s="88">
        <f t="shared" si="17"/>
        <v>0</v>
      </c>
      <c r="AL54" s="54"/>
      <c r="AM54" s="88">
        <f t="shared" si="4"/>
        <v>0</v>
      </c>
      <c r="AN54" s="54"/>
      <c r="AO54" s="155"/>
      <c r="AP54" s="54"/>
      <c r="AQ54" s="155"/>
      <c r="AR54" s="54"/>
      <c r="AS54" s="88">
        <f t="shared" si="16"/>
        <v>0</v>
      </c>
      <c r="AT54" s="55"/>
      <c r="AU54" s="93">
        <f t="shared" si="18"/>
        <v>0</v>
      </c>
      <c r="AV54" s="56"/>
    </row>
    <row r="55" spans="1:48" ht="13.9">
      <c r="A55" s="50">
        <v>43</v>
      </c>
      <c r="B55" s="20"/>
      <c r="C55" s="51"/>
      <c r="D55" s="52"/>
      <c r="E55" s="53"/>
      <c r="F55" s="54"/>
      <c r="G55" s="88">
        <f t="shared" si="0"/>
        <v>0</v>
      </c>
      <c r="H55" s="54"/>
      <c r="I55" s="88">
        <f t="shared" si="1"/>
        <v>0</v>
      </c>
      <c r="J55" s="54"/>
      <c r="K55" s="88">
        <f t="shared" si="2"/>
        <v>0</v>
      </c>
      <c r="L55" s="54"/>
      <c r="M55" s="88">
        <f t="shared" si="5"/>
        <v>0</v>
      </c>
      <c r="N55" s="54"/>
      <c r="O55" s="88">
        <f t="shared" si="3"/>
        <v>0</v>
      </c>
      <c r="P55" s="54"/>
      <c r="Q55" s="88">
        <f t="shared" si="6"/>
        <v>0</v>
      </c>
      <c r="R55" s="54"/>
      <c r="S55" s="88">
        <f t="shared" si="7"/>
        <v>0</v>
      </c>
      <c r="T55" s="54"/>
      <c r="U55" s="88">
        <f t="shared" si="8"/>
        <v>0</v>
      </c>
      <c r="V55" s="54"/>
      <c r="W55" s="88">
        <f t="shared" si="9"/>
        <v>0</v>
      </c>
      <c r="X55" s="54"/>
      <c r="Y55" s="88">
        <f t="shared" si="10"/>
        <v>0</v>
      </c>
      <c r="Z55" s="54"/>
      <c r="AA55" s="88">
        <f t="shared" si="11"/>
        <v>0</v>
      </c>
      <c r="AB55" s="54"/>
      <c r="AC55" s="88">
        <f t="shared" si="12"/>
        <v>0</v>
      </c>
      <c r="AD55" s="54"/>
      <c r="AE55" s="88">
        <f t="shared" si="13"/>
        <v>0</v>
      </c>
      <c r="AF55" s="54"/>
      <c r="AG55" s="88">
        <f t="shared" si="14"/>
        <v>0</v>
      </c>
      <c r="AH55" s="54"/>
      <c r="AI55" s="88">
        <f t="shared" si="15"/>
        <v>0</v>
      </c>
      <c r="AJ55" s="54"/>
      <c r="AK55" s="88">
        <f t="shared" si="17"/>
        <v>0</v>
      </c>
      <c r="AL55" s="54"/>
      <c r="AM55" s="88">
        <f t="shared" si="4"/>
        <v>0</v>
      </c>
      <c r="AN55" s="54"/>
      <c r="AO55" s="155"/>
      <c r="AP55" s="54"/>
      <c r="AQ55" s="155"/>
      <c r="AR55" s="54"/>
      <c r="AS55" s="88">
        <f t="shared" si="16"/>
        <v>0</v>
      </c>
      <c r="AT55" s="55"/>
      <c r="AU55" s="93">
        <f t="shared" si="18"/>
        <v>0</v>
      </c>
      <c r="AV55" s="56"/>
    </row>
    <row r="56" spans="1:48" ht="13.9">
      <c r="A56" s="50">
        <v>44</v>
      </c>
      <c r="B56" s="20"/>
      <c r="C56" s="51"/>
      <c r="D56" s="52"/>
      <c r="E56" s="53"/>
      <c r="F56" s="54"/>
      <c r="G56" s="88">
        <f t="shared" si="0"/>
        <v>0</v>
      </c>
      <c r="H56" s="54"/>
      <c r="I56" s="88">
        <f t="shared" si="1"/>
        <v>0</v>
      </c>
      <c r="J56" s="54"/>
      <c r="K56" s="88">
        <f t="shared" si="2"/>
        <v>0</v>
      </c>
      <c r="L56" s="54"/>
      <c r="M56" s="88">
        <f t="shared" si="5"/>
        <v>0</v>
      </c>
      <c r="N56" s="54"/>
      <c r="O56" s="88">
        <f t="shared" si="3"/>
        <v>0</v>
      </c>
      <c r="P56" s="54"/>
      <c r="Q56" s="88">
        <f t="shared" si="6"/>
        <v>0</v>
      </c>
      <c r="R56" s="54"/>
      <c r="S56" s="88">
        <f t="shared" si="7"/>
        <v>0</v>
      </c>
      <c r="T56" s="54"/>
      <c r="U56" s="88">
        <f t="shared" si="8"/>
        <v>0</v>
      </c>
      <c r="V56" s="54"/>
      <c r="W56" s="88">
        <f t="shared" si="9"/>
        <v>0</v>
      </c>
      <c r="X56" s="54"/>
      <c r="Y56" s="88">
        <f t="shared" si="10"/>
        <v>0</v>
      </c>
      <c r="Z56" s="54"/>
      <c r="AA56" s="88">
        <f t="shared" si="11"/>
        <v>0</v>
      </c>
      <c r="AB56" s="54"/>
      <c r="AC56" s="88">
        <f t="shared" si="12"/>
        <v>0</v>
      </c>
      <c r="AD56" s="54"/>
      <c r="AE56" s="88">
        <f t="shared" si="13"/>
        <v>0</v>
      </c>
      <c r="AF56" s="54"/>
      <c r="AG56" s="88">
        <f t="shared" si="14"/>
        <v>0</v>
      </c>
      <c r="AH56" s="54"/>
      <c r="AI56" s="88">
        <f t="shared" si="15"/>
        <v>0</v>
      </c>
      <c r="AJ56" s="54"/>
      <c r="AK56" s="88">
        <f t="shared" si="17"/>
        <v>0</v>
      </c>
      <c r="AL56" s="54"/>
      <c r="AM56" s="88">
        <f t="shared" si="4"/>
        <v>0</v>
      </c>
      <c r="AN56" s="54"/>
      <c r="AO56" s="155"/>
      <c r="AP56" s="54"/>
      <c r="AQ56" s="155"/>
      <c r="AR56" s="54"/>
      <c r="AS56" s="88">
        <f t="shared" si="16"/>
        <v>0</v>
      </c>
      <c r="AT56" s="55"/>
      <c r="AU56" s="93">
        <f t="shared" si="18"/>
        <v>0</v>
      </c>
      <c r="AV56" s="56"/>
    </row>
    <row r="57" spans="1:48" ht="13.9">
      <c r="A57" s="50">
        <v>45</v>
      </c>
      <c r="B57" s="20"/>
      <c r="C57" s="51"/>
      <c r="D57" s="52"/>
      <c r="E57" s="53"/>
      <c r="F57" s="54"/>
      <c r="G57" s="88">
        <f t="shared" si="0"/>
        <v>0</v>
      </c>
      <c r="H57" s="54"/>
      <c r="I57" s="88">
        <f t="shared" si="1"/>
        <v>0</v>
      </c>
      <c r="J57" s="54"/>
      <c r="K57" s="88">
        <f t="shared" si="2"/>
        <v>0</v>
      </c>
      <c r="L57" s="54"/>
      <c r="M57" s="88">
        <f t="shared" si="5"/>
        <v>0</v>
      </c>
      <c r="N57" s="54"/>
      <c r="O57" s="88">
        <f t="shared" si="3"/>
        <v>0</v>
      </c>
      <c r="P57" s="54"/>
      <c r="Q57" s="88">
        <f t="shared" si="6"/>
        <v>0</v>
      </c>
      <c r="R57" s="54"/>
      <c r="S57" s="88">
        <f t="shared" si="7"/>
        <v>0</v>
      </c>
      <c r="T57" s="54"/>
      <c r="U57" s="88">
        <f t="shared" si="8"/>
        <v>0</v>
      </c>
      <c r="V57" s="54"/>
      <c r="W57" s="88">
        <f t="shared" si="9"/>
        <v>0</v>
      </c>
      <c r="X57" s="54"/>
      <c r="Y57" s="88">
        <f t="shared" si="10"/>
        <v>0</v>
      </c>
      <c r="Z57" s="54"/>
      <c r="AA57" s="88">
        <f t="shared" si="11"/>
        <v>0</v>
      </c>
      <c r="AB57" s="54"/>
      <c r="AC57" s="88">
        <f t="shared" si="12"/>
        <v>0</v>
      </c>
      <c r="AD57" s="54"/>
      <c r="AE57" s="88">
        <f t="shared" si="13"/>
        <v>0</v>
      </c>
      <c r="AF57" s="54"/>
      <c r="AG57" s="88">
        <f t="shared" si="14"/>
        <v>0</v>
      </c>
      <c r="AH57" s="54"/>
      <c r="AI57" s="88">
        <f t="shared" si="15"/>
        <v>0</v>
      </c>
      <c r="AJ57" s="54"/>
      <c r="AK57" s="88">
        <f t="shared" si="17"/>
        <v>0</v>
      </c>
      <c r="AL57" s="54"/>
      <c r="AM57" s="88">
        <f t="shared" si="4"/>
        <v>0</v>
      </c>
      <c r="AN57" s="54"/>
      <c r="AO57" s="155"/>
      <c r="AP57" s="54"/>
      <c r="AQ57" s="155"/>
      <c r="AR57" s="54"/>
      <c r="AS57" s="88">
        <f t="shared" si="16"/>
        <v>0</v>
      </c>
      <c r="AT57" s="55"/>
      <c r="AU57" s="93">
        <f t="shared" si="18"/>
        <v>0</v>
      </c>
      <c r="AV57" s="56"/>
    </row>
    <row r="58" spans="1:48" ht="13.9">
      <c r="A58" s="50">
        <v>46</v>
      </c>
      <c r="B58" s="20"/>
      <c r="C58" s="51"/>
      <c r="D58" s="52"/>
      <c r="E58" s="53"/>
      <c r="F58" s="54"/>
      <c r="G58" s="88">
        <f t="shared" si="0"/>
        <v>0</v>
      </c>
      <c r="H58" s="54"/>
      <c r="I58" s="88">
        <f t="shared" si="1"/>
        <v>0</v>
      </c>
      <c r="J58" s="54"/>
      <c r="K58" s="88">
        <f t="shared" si="2"/>
        <v>0</v>
      </c>
      <c r="L58" s="54"/>
      <c r="M58" s="88">
        <f t="shared" si="5"/>
        <v>0</v>
      </c>
      <c r="N58" s="54"/>
      <c r="O58" s="88">
        <f t="shared" si="3"/>
        <v>0</v>
      </c>
      <c r="P58" s="54"/>
      <c r="Q58" s="88">
        <f t="shared" si="6"/>
        <v>0</v>
      </c>
      <c r="R58" s="54"/>
      <c r="S58" s="88">
        <f t="shared" si="7"/>
        <v>0</v>
      </c>
      <c r="T58" s="54"/>
      <c r="U58" s="88">
        <f t="shared" si="8"/>
        <v>0</v>
      </c>
      <c r="V58" s="54"/>
      <c r="W58" s="88">
        <f t="shared" si="9"/>
        <v>0</v>
      </c>
      <c r="X58" s="54"/>
      <c r="Y58" s="88">
        <f t="shared" si="10"/>
        <v>0</v>
      </c>
      <c r="Z58" s="54"/>
      <c r="AA58" s="88">
        <f t="shared" si="11"/>
        <v>0</v>
      </c>
      <c r="AB58" s="54"/>
      <c r="AC58" s="88">
        <f t="shared" si="12"/>
        <v>0</v>
      </c>
      <c r="AD58" s="54"/>
      <c r="AE58" s="88">
        <f t="shared" si="13"/>
        <v>0</v>
      </c>
      <c r="AF58" s="54"/>
      <c r="AG58" s="88">
        <f t="shared" si="14"/>
        <v>0</v>
      </c>
      <c r="AH58" s="54"/>
      <c r="AI58" s="88">
        <f t="shared" si="15"/>
        <v>0</v>
      </c>
      <c r="AJ58" s="54"/>
      <c r="AK58" s="88">
        <f t="shared" si="17"/>
        <v>0</v>
      </c>
      <c r="AL58" s="54"/>
      <c r="AM58" s="88">
        <f t="shared" si="4"/>
        <v>0</v>
      </c>
      <c r="AN58" s="54"/>
      <c r="AO58" s="155"/>
      <c r="AP58" s="54"/>
      <c r="AQ58" s="155"/>
      <c r="AR58" s="54"/>
      <c r="AS58" s="88">
        <f t="shared" si="16"/>
        <v>0</v>
      </c>
      <c r="AT58" s="55"/>
      <c r="AU58" s="93">
        <f t="shared" si="18"/>
        <v>0</v>
      </c>
      <c r="AV58" s="56"/>
    </row>
    <row r="59" spans="1:48" ht="13.9">
      <c r="A59" s="50">
        <v>47</v>
      </c>
      <c r="B59" s="20"/>
      <c r="C59" s="51"/>
      <c r="D59" s="52"/>
      <c r="E59" s="53"/>
      <c r="F59" s="54"/>
      <c r="G59" s="88">
        <f t="shared" si="0"/>
        <v>0</v>
      </c>
      <c r="H59" s="54"/>
      <c r="I59" s="88">
        <f t="shared" si="1"/>
        <v>0</v>
      </c>
      <c r="J59" s="54"/>
      <c r="K59" s="88">
        <f t="shared" si="2"/>
        <v>0</v>
      </c>
      <c r="L59" s="54"/>
      <c r="M59" s="88">
        <f t="shared" si="5"/>
        <v>0</v>
      </c>
      <c r="N59" s="54"/>
      <c r="O59" s="88">
        <f t="shared" si="3"/>
        <v>0</v>
      </c>
      <c r="P59" s="54"/>
      <c r="Q59" s="88">
        <f t="shared" si="6"/>
        <v>0</v>
      </c>
      <c r="R59" s="54"/>
      <c r="S59" s="88">
        <f t="shared" si="7"/>
        <v>0</v>
      </c>
      <c r="T59" s="54"/>
      <c r="U59" s="88">
        <f t="shared" si="8"/>
        <v>0</v>
      </c>
      <c r="V59" s="54"/>
      <c r="W59" s="88">
        <f t="shared" si="9"/>
        <v>0</v>
      </c>
      <c r="X59" s="54"/>
      <c r="Y59" s="88">
        <f t="shared" si="10"/>
        <v>0</v>
      </c>
      <c r="Z59" s="54"/>
      <c r="AA59" s="88">
        <f t="shared" si="11"/>
        <v>0</v>
      </c>
      <c r="AB59" s="54"/>
      <c r="AC59" s="88">
        <f t="shared" si="12"/>
        <v>0</v>
      </c>
      <c r="AD59" s="54"/>
      <c r="AE59" s="88">
        <f t="shared" si="13"/>
        <v>0</v>
      </c>
      <c r="AF59" s="54"/>
      <c r="AG59" s="88">
        <f t="shared" si="14"/>
        <v>0</v>
      </c>
      <c r="AH59" s="54"/>
      <c r="AI59" s="88">
        <f t="shared" si="15"/>
        <v>0</v>
      </c>
      <c r="AJ59" s="54"/>
      <c r="AK59" s="88">
        <f t="shared" si="17"/>
        <v>0</v>
      </c>
      <c r="AL59" s="54"/>
      <c r="AM59" s="88">
        <f t="shared" si="4"/>
        <v>0</v>
      </c>
      <c r="AN59" s="54"/>
      <c r="AO59" s="155"/>
      <c r="AP59" s="54"/>
      <c r="AQ59" s="155"/>
      <c r="AR59" s="54"/>
      <c r="AS59" s="88">
        <f t="shared" si="16"/>
        <v>0</v>
      </c>
      <c r="AT59" s="55"/>
      <c r="AU59" s="93">
        <f t="shared" si="18"/>
        <v>0</v>
      </c>
      <c r="AV59" s="56"/>
    </row>
    <row r="60" spans="1:48" ht="13.9">
      <c r="A60" s="50">
        <v>48</v>
      </c>
      <c r="B60" s="20"/>
      <c r="C60" s="51"/>
      <c r="D60" s="52"/>
      <c r="E60" s="53"/>
      <c r="F60" s="54"/>
      <c r="G60" s="88">
        <f t="shared" si="0"/>
        <v>0</v>
      </c>
      <c r="H60" s="54"/>
      <c r="I60" s="88">
        <f t="shared" si="1"/>
        <v>0</v>
      </c>
      <c r="J60" s="54"/>
      <c r="K60" s="88">
        <f t="shared" si="2"/>
        <v>0</v>
      </c>
      <c r="L60" s="54"/>
      <c r="M60" s="88">
        <f t="shared" si="5"/>
        <v>0</v>
      </c>
      <c r="N60" s="54"/>
      <c r="O60" s="88">
        <f t="shared" si="3"/>
        <v>0</v>
      </c>
      <c r="P60" s="54"/>
      <c r="Q60" s="88">
        <f t="shared" si="6"/>
        <v>0</v>
      </c>
      <c r="R60" s="54"/>
      <c r="S60" s="88">
        <f t="shared" si="7"/>
        <v>0</v>
      </c>
      <c r="T60" s="54"/>
      <c r="U60" s="88">
        <f t="shared" si="8"/>
        <v>0</v>
      </c>
      <c r="V60" s="54"/>
      <c r="W60" s="88">
        <f t="shared" si="9"/>
        <v>0</v>
      </c>
      <c r="X60" s="54"/>
      <c r="Y60" s="88">
        <f t="shared" si="10"/>
        <v>0</v>
      </c>
      <c r="Z60" s="54"/>
      <c r="AA60" s="88">
        <f t="shared" si="11"/>
        <v>0</v>
      </c>
      <c r="AB60" s="54"/>
      <c r="AC60" s="88">
        <f t="shared" si="12"/>
        <v>0</v>
      </c>
      <c r="AD60" s="54"/>
      <c r="AE60" s="88">
        <f t="shared" si="13"/>
        <v>0</v>
      </c>
      <c r="AF60" s="54"/>
      <c r="AG60" s="88">
        <f t="shared" si="14"/>
        <v>0</v>
      </c>
      <c r="AH60" s="54"/>
      <c r="AI60" s="88">
        <f t="shared" si="15"/>
        <v>0</v>
      </c>
      <c r="AJ60" s="54"/>
      <c r="AK60" s="88">
        <f t="shared" si="17"/>
        <v>0</v>
      </c>
      <c r="AL60" s="54"/>
      <c r="AM60" s="88">
        <f t="shared" si="4"/>
        <v>0</v>
      </c>
      <c r="AN60" s="54"/>
      <c r="AO60" s="155"/>
      <c r="AP60" s="54"/>
      <c r="AQ60" s="155"/>
      <c r="AR60" s="54"/>
      <c r="AS60" s="88">
        <f t="shared" si="16"/>
        <v>0</v>
      </c>
      <c r="AT60" s="55"/>
      <c r="AU60" s="93">
        <f t="shared" si="18"/>
        <v>0</v>
      </c>
      <c r="AV60" s="56"/>
    </row>
    <row r="61" spans="1:48" ht="13.9">
      <c r="A61" s="50">
        <v>49</v>
      </c>
      <c r="B61" s="20"/>
      <c r="C61" s="51"/>
      <c r="D61" s="52"/>
      <c r="E61" s="53"/>
      <c r="F61" s="54"/>
      <c r="G61" s="88">
        <f t="shared" si="0"/>
        <v>0</v>
      </c>
      <c r="H61" s="54"/>
      <c r="I61" s="88">
        <f t="shared" si="1"/>
        <v>0</v>
      </c>
      <c r="J61" s="54"/>
      <c r="K61" s="88">
        <f t="shared" si="2"/>
        <v>0</v>
      </c>
      <c r="L61" s="54"/>
      <c r="M61" s="88">
        <f t="shared" si="5"/>
        <v>0</v>
      </c>
      <c r="N61" s="54"/>
      <c r="O61" s="88">
        <f t="shared" si="3"/>
        <v>0</v>
      </c>
      <c r="P61" s="54"/>
      <c r="Q61" s="88">
        <f t="shared" si="6"/>
        <v>0</v>
      </c>
      <c r="R61" s="54"/>
      <c r="S61" s="88">
        <f t="shared" si="7"/>
        <v>0</v>
      </c>
      <c r="T61" s="54"/>
      <c r="U61" s="88">
        <f t="shared" si="8"/>
        <v>0</v>
      </c>
      <c r="V61" s="54"/>
      <c r="W61" s="88">
        <f t="shared" si="9"/>
        <v>0</v>
      </c>
      <c r="X61" s="54"/>
      <c r="Y61" s="88">
        <f t="shared" si="10"/>
        <v>0</v>
      </c>
      <c r="Z61" s="54"/>
      <c r="AA61" s="88">
        <f t="shared" si="11"/>
        <v>0</v>
      </c>
      <c r="AB61" s="54"/>
      <c r="AC61" s="88">
        <f t="shared" si="12"/>
        <v>0</v>
      </c>
      <c r="AD61" s="54"/>
      <c r="AE61" s="88">
        <f t="shared" si="13"/>
        <v>0</v>
      </c>
      <c r="AF61" s="54"/>
      <c r="AG61" s="88">
        <f t="shared" si="14"/>
        <v>0</v>
      </c>
      <c r="AH61" s="54"/>
      <c r="AI61" s="88">
        <f t="shared" si="15"/>
        <v>0</v>
      </c>
      <c r="AJ61" s="54"/>
      <c r="AK61" s="88">
        <f t="shared" si="17"/>
        <v>0</v>
      </c>
      <c r="AL61" s="54"/>
      <c r="AM61" s="88">
        <f t="shared" si="4"/>
        <v>0</v>
      </c>
      <c r="AN61" s="54"/>
      <c r="AO61" s="155"/>
      <c r="AP61" s="54"/>
      <c r="AQ61" s="155"/>
      <c r="AR61" s="54"/>
      <c r="AS61" s="88">
        <f t="shared" si="16"/>
        <v>0</v>
      </c>
      <c r="AT61" s="55"/>
      <c r="AU61" s="93">
        <f t="shared" si="18"/>
        <v>0</v>
      </c>
      <c r="AV61" s="56"/>
    </row>
    <row r="62" spans="1:48" ht="13.9">
      <c r="A62" s="50">
        <v>50</v>
      </c>
      <c r="B62" s="20"/>
      <c r="C62" s="51"/>
      <c r="D62" s="52"/>
      <c r="E62" s="53"/>
      <c r="F62" s="54"/>
      <c r="G62" s="88">
        <f t="shared" si="0"/>
        <v>0</v>
      </c>
      <c r="H62" s="54"/>
      <c r="I62" s="88">
        <f t="shared" si="1"/>
        <v>0</v>
      </c>
      <c r="J62" s="54"/>
      <c r="K62" s="88">
        <f t="shared" si="2"/>
        <v>0</v>
      </c>
      <c r="L62" s="54"/>
      <c r="M62" s="88">
        <f t="shared" si="5"/>
        <v>0</v>
      </c>
      <c r="N62" s="54"/>
      <c r="O62" s="88">
        <f t="shared" si="3"/>
        <v>0</v>
      </c>
      <c r="P62" s="54"/>
      <c r="Q62" s="88">
        <f t="shared" si="6"/>
        <v>0</v>
      </c>
      <c r="R62" s="54"/>
      <c r="S62" s="88">
        <f t="shared" si="7"/>
        <v>0</v>
      </c>
      <c r="T62" s="54"/>
      <c r="U62" s="88">
        <f t="shared" si="8"/>
        <v>0</v>
      </c>
      <c r="V62" s="54"/>
      <c r="W62" s="88">
        <f t="shared" si="9"/>
        <v>0</v>
      </c>
      <c r="X62" s="54"/>
      <c r="Y62" s="88">
        <f t="shared" si="10"/>
        <v>0</v>
      </c>
      <c r="Z62" s="54"/>
      <c r="AA62" s="88">
        <f t="shared" si="11"/>
        <v>0</v>
      </c>
      <c r="AB62" s="54"/>
      <c r="AC62" s="88">
        <f t="shared" si="12"/>
        <v>0</v>
      </c>
      <c r="AD62" s="54"/>
      <c r="AE62" s="88">
        <f t="shared" si="13"/>
        <v>0</v>
      </c>
      <c r="AF62" s="54"/>
      <c r="AG62" s="88">
        <f t="shared" si="14"/>
        <v>0</v>
      </c>
      <c r="AH62" s="54"/>
      <c r="AI62" s="88">
        <f t="shared" si="15"/>
        <v>0</v>
      </c>
      <c r="AJ62" s="54"/>
      <c r="AK62" s="88">
        <f t="shared" si="17"/>
        <v>0</v>
      </c>
      <c r="AL62" s="54"/>
      <c r="AM62" s="88">
        <f t="shared" si="4"/>
        <v>0</v>
      </c>
      <c r="AN62" s="54"/>
      <c r="AO62" s="155"/>
      <c r="AP62" s="54"/>
      <c r="AQ62" s="155"/>
      <c r="AR62" s="54"/>
      <c r="AS62" s="88">
        <f t="shared" si="16"/>
        <v>0</v>
      </c>
      <c r="AT62" s="55"/>
      <c r="AU62" s="93">
        <f t="shared" si="18"/>
        <v>0</v>
      </c>
      <c r="AV62" s="56"/>
    </row>
    <row r="63" spans="1:48" ht="13.9">
      <c r="A63" s="50">
        <v>51</v>
      </c>
      <c r="B63" s="20"/>
      <c r="C63" s="51"/>
      <c r="D63" s="52"/>
      <c r="E63" s="53"/>
      <c r="F63" s="54"/>
      <c r="G63" s="88">
        <f t="shared" si="0"/>
        <v>0</v>
      </c>
      <c r="H63" s="54"/>
      <c r="I63" s="88">
        <f t="shared" si="1"/>
        <v>0</v>
      </c>
      <c r="J63" s="54"/>
      <c r="K63" s="88">
        <f t="shared" si="2"/>
        <v>0</v>
      </c>
      <c r="L63" s="54"/>
      <c r="M63" s="88">
        <f t="shared" si="5"/>
        <v>0</v>
      </c>
      <c r="N63" s="54"/>
      <c r="O63" s="88">
        <f t="shared" si="3"/>
        <v>0</v>
      </c>
      <c r="P63" s="54"/>
      <c r="Q63" s="88">
        <f t="shared" si="6"/>
        <v>0</v>
      </c>
      <c r="R63" s="54"/>
      <c r="S63" s="88">
        <f t="shared" si="7"/>
        <v>0</v>
      </c>
      <c r="T63" s="54"/>
      <c r="U63" s="88">
        <f t="shared" si="8"/>
        <v>0</v>
      </c>
      <c r="V63" s="54"/>
      <c r="W63" s="88">
        <f t="shared" si="9"/>
        <v>0</v>
      </c>
      <c r="X63" s="54"/>
      <c r="Y63" s="88">
        <f t="shared" si="10"/>
        <v>0</v>
      </c>
      <c r="Z63" s="54"/>
      <c r="AA63" s="88">
        <f t="shared" si="11"/>
        <v>0</v>
      </c>
      <c r="AB63" s="54"/>
      <c r="AC63" s="88">
        <f t="shared" si="12"/>
        <v>0</v>
      </c>
      <c r="AD63" s="54"/>
      <c r="AE63" s="88">
        <f t="shared" si="13"/>
        <v>0</v>
      </c>
      <c r="AF63" s="54"/>
      <c r="AG63" s="88">
        <f t="shared" si="14"/>
        <v>0</v>
      </c>
      <c r="AH63" s="54"/>
      <c r="AI63" s="88">
        <f t="shared" si="15"/>
        <v>0</v>
      </c>
      <c r="AJ63" s="54"/>
      <c r="AK63" s="88">
        <f t="shared" si="17"/>
        <v>0</v>
      </c>
      <c r="AL63" s="54"/>
      <c r="AM63" s="88">
        <f t="shared" si="4"/>
        <v>0</v>
      </c>
      <c r="AN63" s="54"/>
      <c r="AO63" s="155"/>
      <c r="AP63" s="54"/>
      <c r="AQ63" s="155"/>
      <c r="AR63" s="54"/>
      <c r="AS63" s="88">
        <f t="shared" si="16"/>
        <v>0</v>
      </c>
      <c r="AT63" s="55"/>
      <c r="AU63" s="93">
        <f t="shared" si="18"/>
        <v>0</v>
      </c>
      <c r="AV63" s="56"/>
    </row>
    <row r="64" spans="1:48" ht="13.9">
      <c r="A64" s="50">
        <v>52</v>
      </c>
      <c r="B64" s="20"/>
      <c r="C64" s="51"/>
      <c r="D64" s="52"/>
      <c r="E64" s="53"/>
      <c r="F64" s="54"/>
      <c r="G64" s="88">
        <f t="shared" si="0"/>
        <v>0</v>
      </c>
      <c r="H64" s="54"/>
      <c r="I64" s="88">
        <f t="shared" si="1"/>
        <v>0</v>
      </c>
      <c r="J64" s="54"/>
      <c r="K64" s="88">
        <f t="shared" si="2"/>
        <v>0</v>
      </c>
      <c r="L64" s="54"/>
      <c r="M64" s="88">
        <f t="shared" si="5"/>
        <v>0</v>
      </c>
      <c r="N64" s="54"/>
      <c r="O64" s="88">
        <f t="shared" si="3"/>
        <v>0</v>
      </c>
      <c r="P64" s="54"/>
      <c r="Q64" s="88">
        <f t="shared" si="6"/>
        <v>0</v>
      </c>
      <c r="R64" s="54"/>
      <c r="S64" s="88">
        <f t="shared" si="7"/>
        <v>0</v>
      </c>
      <c r="T64" s="54"/>
      <c r="U64" s="88">
        <f t="shared" si="8"/>
        <v>0</v>
      </c>
      <c r="V64" s="54"/>
      <c r="W64" s="88">
        <f t="shared" si="9"/>
        <v>0</v>
      </c>
      <c r="X64" s="54"/>
      <c r="Y64" s="88">
        <f t="shared" si="10"/>
        <v>0</v>
      </c>
      <c r="Z64" s="54"/>
      <c r="AA64" s="88">
        <f t="shared" si="11"/>
        <v>0</v>
      </c>
      <c r="AB64" s="54"/>
      <c r="AC64" s="88">
        <f t="shared" si="12"/>
        <v>0</v>
      </c>
      <c r="AD64" s="54"/>
      <c r="AE64" s="88">
        <f t="shared" si="13"/>
        <v>0</v>
      </c>
      <c r="AF64" s="54"/>
      <c r="AG64" s="88">
        <f t="shared" si="14"/>
        <v>0</v>
      </c>
      <c r="AH64" s="54"/>
      <c r="AI64" s="88">
        <f t="shared" si="15"/>
        <v>0</v>
      </c>
      <c r="AJ64" s="54"/>
      <c r="AK64" s="88">
        <f t="shared" si="17"/>
        <v>0</v>
      </c>
      <c r="AL64" s="54"/>
      <c r="AM64" s="88">
        <f t="shared" si="4"/>
        <v>0</v>
      </c>
      <c r="AN64" s="54"/>
      <c r="AO64" s="155"/>
      <c r="AP64" s="54"/>
      <c r="AQ64" s="155"/>
      <c r="AR64" s="54"/>
      <c r="AS64" s="88">
        <f t="shared" si="16"/>
        <v>0</v>
      </c>
      <c r="AT64" s="55"/>
      <c r="AU64" s="93">
        <f t="shared" si="18"/>
        <v>0</v>
      </c>
      <c r="AV64" s="56"/>
    </row>
    <row r="65" spans="1:48" ht="13.9">
      <c r="A65" s="50">
        <v>53</v>
      </c>
      <c r="B65" s="20"/>
      <c r="C65" s="51"/>
      <c r="D65" s="52"/>
      <c r="E65" s="53"/>
      <c r="F65" s="54"/>
      <c r="G65" s="88">
        <f t="shared" si="0"/>
        <v>0</v>
      </c>
      <c r="H65" s="54"/>
      <c r="I65" s="88">
        <f t="shared" si="1"/>
        <v>0</v>
      </c>
      <c r="J65" s="54"/>
      <c r="K65" s="88">
        <f t="shared" si="2"/>
        <v>0</v>
      </c>
      <c r="L65" s="54"/>
      <c r="M65" s="88">
        <f t="shared" si="5"/>
        <v>0</v>
      </c>
      <c r="N65" s="54"/>
      <c r="O65" s="88">
        <f t="shared" si="3"/>
        <v>0</v>
      </c>
      <c r="P65" s="54"/>
      <c r="Q65" s="88">
        <f t="shared" si="6"/>
        <v>0</v>
      </c>
      <c r="R65" s="54"/>
      <c r="S65" s="88">
        <f t="shared" si="7"/>
        <v>0</v>
      </c>
      <c r="T65" s="54"/>
      <c r="U65" s="88">
        <f t="shared" si="8"/>
        <v>0</v>
      </c>
      <c r="V65" s="54"/>
      <c r="W65" s="88">
        <f t="shared" si="9"/>
        <v>0</v>
      </c>
      <c r="X65" s="54"/>
      <c r="Y65" s="88">
        <f t="shared" si="10"/>
        <v>0</v>
      </c>
      <c r="Z65" s="54"/>
      <c r="AA65" s="88">
        <f t="shared" si="11"/>
        <v>0</v>
      </c>
      <c r="AB65" s="54"/>
      <c r="AC65" s="88">
        <f t="shared" si="12"/>
        <v>0</v>
      </c>
      <c r="AD65" s="54"/>
      <c r="AE65" s="88">
        <f t="shared" si="13"/>
        <v>0</v>
      </c>
      <c r="AF65" s="54"/>
      <c r="AG65" s="88">
        <f t="shared" si="14"/>
        <v>0</v>
      </c>
      <c r="AH65" s="54"/>
      <c r="AI65" s="88">
        <f t="shared" si="15"/>
        <v>0</v>
      </c>
      <c r="AJ65" s="54"/>
      <c r="AK65" s="88">
        <f t="shared" si="17"/>
        <v>0</v>
      </c>
      <c r="AL65" s="54"/>
      <c r="AM65" s="88">
        <f t="shared" si="4"/>
        <v>0</v>
      </c>
      <c r="AN65" s="54"/>
      <c r="AO65" s="155"/>
      <c r="AP65" s="54"/>
      <c r="AQ65" s="155"/>
      <c r="AR65" s="54"/>
      <c r="AS65" s="88">
        <f t="shared" si="16"/>
        <v>0</v>
      </c>
      <c r="AT65" s="55"/>
      <c r="AU65" s="93">
        <f t="shared" si="18"/>
        <v>0</v>
      </c>
      <c r="AV65" s="56"/>
    </row>
    <row r="66" spans="1:48" ht="13.9">
      <c r="A66" s="50">
        <v>54</v>
      </c>
      <c r="B66" s="20"/>
      <c r="C66" s="51"/>
      <c r="D66" s="52"/>
      <c r="E66" s="53"/>
      <c r="F66" s="54"/>
      <c r="G66" s="88">
        <f t="shared" si="0"/>
        <v>0</v>
      </c>
      <c r="H66" s="54"/>
      <c r="I66" s="88">
        <f t="shared" si="1"/>
        <v>0</v>
      </c>
      <c r="J66" s="54"/>
      <c r="K66" s="88">
        <f t="shared" si="2"/>
        <v>0</v>
      </c>
      <c r="L66" s="54"/>
      <c r="M66" s="88">
        <f t="shared" si="5"/>
        <v>0</v>
      </c>
      <c r="N66" s="54"/>
      <c r="O66" s="88">
        <f t="shared" si="3"/>
        <v>0</v>
      </c>
      <c r="P66" s="54"/>
      <c r="Q66" s="88">
        <f t="shared" si="6"/>
        <v>0</v>
      </c>
      <c r="R66" s="54"/>
      <c r="S66" s="88">
        <f t="shared" si="7"/>
        <v>0</v>
      </c>
      <c r="T66" s="54"/>
      <c r="U66" s="88">
        <f t="shared" si="8"/>
        <v>0</v>
      </c>
      <c r="V66" s="54"/>
      <c r="W66" s="88">
        <f t="shared" si="9"/>
        <v>0</v>
      </c>
      <c r="X66" s="54"/>
      <c r="Y66" s="88">
        <f t="shared" si="10"/>
        <v>0</v>
      </c>
      <c r="Z66" s="54"/>
      <c r="AA66" s="88">
        <f t="shared" si="11"/>
        <v>0</v>
      </c>
      <c r="AB66" s="54"/>
      <c r="AC66" s="88">
        <f t="shared" si="12"/>
        <v>0</v>
      </c>
      <c r="AD66" s="54"/>
      <c r="AE66" s="88">
        <f t="shared" si="13"/>
        <v>0</v>
      </c>
      <c r="AF66" s="54"/>
      <c r="AG66" s="88">
        <f t="shared" si="14"/>
        <v>0</v>
      </c>
      <c r="AH66" s="54"/>
      <c r="AI66" s="88">
        <f t="shared" si="15"/>
        <v>0</v>
      </c>
      <c r="AJ66" s="54"/>
      <c r="AK66" s="88">
        <f t="shared" si="17"/>
        <v>0</v>
      </c>
      <c r="AL66" s="54"/>
      <c r="AM66" s="88">
        <f t="shared" si="4"/>
        <v>0</v>
      </c>
      <c r="AN66" s="54"/>
      <c r="AO66" s="155"/>
      <c r="AP66" s="54"/>
      <c r="AQ66" s="155"/>
      <c r="AR66" s="54"/>
      <c r="AS66" s="88">
        <f t="shared" si="16"/>
        <v>0</v>
      </c>
      <c r="AT66" s="55"/>
      <c r="AU66" s="93">
        <f t="shared" si="18"/>
        <v>0</v>
      </c>
      <c r="AV66" s="56"/>
    </row>
    <row r="67" spans="1:48" ht="13.9">
      <c r="A67" s="50">
        <v>55</v>
      </c>
      <c r="B67" s="20"/>
      <c r="C67" s="51"/>
      <c r="D67" s="52"/>
      <c r="E67" s="53"/>
      <c r="F67" s="54"/>
      <c r="G67" s="88">
        <f t="shared" si="0"/>
        <v>0</v>
      </c>
      <c r="H67" s="54"/>
      <c r="I67" s="88">
        <f t="shared" si="1"/>
        <v>0</v>
      </c>
      <c r="J67" s="54"/>
      <c r="K67" s="88">
        <f t="shared" si="2"/>
        <v>0</v>
      </c>
      <c r="L67" s="54"/>
      <c r="M67" s="88">
        <f t="shared" si="5"/>
        <v>0</v>
      </c>
      <c r="N67" s="54"/>
      <c r="O67" s="88">
        <f t="shared" si="3"/>
        <v>0</v>
      </c>
      <c r="P67" s="54"/>
      <c r="Q67" s="88">
        <f t="shared" si="6"/>
        <v>0</v>
      </c>
      <c r="R67" s="54"/>
      <c r="S67" s="88">
        <f t="shared" si="7"/>
        <v>0</v>
      </c>
      <c r="T67" s="54"/>
      <c r="U67" s="88">
        <f t="shared" si="8"/>
        <v>0</v>
      </c>
      <c r="V67" s="54"/>
      <c r="W67" s="88">
        <f t="shared" si="9"/>
        <v>0</v>
      </c>
      <c r="X67" s="54"/>
      <c r="Y67" s="88">
        <f t="shared" si="10"/>
        <v>0</v>
      </c>
      <c r="Z67" s="54"/>
      <c r="AA67" s="88">
        <f t="shared" si="11"/>
        <v>0</v>
      </c>
      <c r="AB67" s="54"/>
      <c r="AC67" s="88">
        <f t="shared" si="12"/>
        <v>0</v>
      </c>
      <c r="AD67" s="54"/>
      <c r="AE67" s="88">
        <f t="shared" si="13"/>
        <v>0</v>
      </c>
      <c r="AF67" s="54"/>
      <c r="AG67" s="88">
        <f t="shared" si="14"/>
        <v>0</v>
      </c>
      <c r="AH67" s="54"/>
      <c r="AI67" s="88">
        <f t="shared" si="15"/>
        <v>0</v>
      </c>
      <c r="AJ67" s="54"/>
      <c r="AK67" s="88">
        <f t="shared" si="17"/>
        <v>0</v>
      </c>
      <c r="AL67" s="54"/>
      <c r="AM67" s="88">
        <f t="shared" si="4"/>
        <v>0</v>
      </c>
      <c r="AN67" s="54"/>
      <c r="AO67" s="155"/>
      <c r="AP67" s="54"/>
      <c r="AQ67" s="155"/>
      <c r="AR67" s="54"/>
      <c r="AS67" s="88">
        <f t="shared" si="16"/>
        <v>0</v>
      </c>
      <c r="AT67" s="55"/>
      <c r="AU67" s="93">
        <f t="shared" si="18"/>
        <v>0</v>
      </c>
      <c r="AV67" s="56"/>
    </row>
    <row r="68" spans="1:48" ht="13.9">
      <c r="A68" s="50">
        <v>56</v>
      </c>
      <c r="B68" s="20"/>
      <c r="C68" s="51"/>
      <c r="D68" s="52"/>
      <c r="E68" s="53"/>
      <c r="F68" s="54"/>
      <c r="G68" s="88">
        <f t="shared" si="0"/>
        <v>0</v>
      </c>
      <c r="H68" s="54"/>
      <c r="I68" s="88">
        <f t="shared" si="1"/>
        <v>0</v>
      </c>
      <c r="J68" s="54"/>
      <c r="K68" s="88">
        <f t="shared" si="2"/>
        <v>0</v>
      </c>
      <c r="L68" s="54"/>
      <c r="M68" s="88">
        <f t="shared" si="5"/>
        <v>0</v>
      </c>
      <c r="N68" s="54"/>
      <c r="O68" s="88">
        <f t="shared" si="3"/>
        <v>0</v>
      </c>
      <c r="P68" s="54"/>
      <c r="Q68" s="88">
        <f t="shared" si="6"/>
        <v>0</v>
      </c>
      <c r="R68" s="54"/>
      <c r="S68" s="88">
        <f t="shared" si="7"/>
        <v>0</v>
      </c>
      <c r="T68" s="54"/>
      <c r="U68" s="88">
        <f t="shared" si="8"/>
        <v>0</v>
      </c>
      <c r="V68" s="54"/>
      <c r="W68" s="88">
        <f t="shared" si="9"/>
        <v>0</v>
      </c>
      <c r="X68" s="54"/>
      <c r="Y68" s="88">
        <f t="shared" si="10"/>
        <v>0</v>
      </c>
      <c r="Z68" s="54"/>
      <c r="AA68" s="88">
        <f t="shared" si="11"/>
        <v>0</v>
      </c>
      <c r="AB68" s="54"/>
      <c r="AC68" s="88">
        <f t="shared" si="12"/>
        <v>0</v>
      </c>
      <c r="AD68" s="54"/>
      <c r="AE68" s="88">
        <f t="shared" si="13"/>
        <v>0</v>
      </c>
      <c r="AF68" s="54"/>
      <c r="AG68" s="88">
        <f t="shared" si="14"/>
        <v>0</v>
      </c>
      <c r="AH68" s="54"/>
      <c r="AI68" s="88">
        <f t="shared" si="15"/>
        <v>0</v>
      </c>
      <c r="AJ68" s="54"/>
      <c r="AK68" s="88">
        <f t="shared" si="17"/>
        <v>0</v>
      </c>
      <c r="AL68" s="54"/>
      <c r="AM68" s="88">
        <f t="shared" si="4"/>
        <v>0</v>
      </c>
      <c r="AN68" s="54"/>
      <c r="AO68" s="155"/>
      <c r="AP68" s="54"/>
      <c r="AQ68" s="155"/>
      <c r="AR68" s="54"/>
      <c r="AS68" s="88">
        <f t="shared" si="16"/>
        <v>0</v>
      </c>
      <c r="AT68" s="55"/>
      <c r="AU68" s="93">
        <f t="shared" si="18"/>
        <v>0</v>
      </c>
      <c r="AV68" s="56"/>
    </row>
    <row r="69" spans="1:48" ht="13.9">
      <c r="A69" s="50">
        <v>57</v>
      </c>
      <c r="B69" s="20"/>
      <c r="C69" s="51"/>
      <c r="D69" s="52"/>
      <c r="E69" s="53"/>
      <c r="F69" s="54"/>
      <c r="G69" s="88">
        <f t="shared" si="0"/>
        <v>0</v>
      </c>
      <c r="H69" s="54"/>
      <c r="I69" s="88">
        <f t="shared" si="1"/>
        <v>0</v>
      </c>
      <c r="J69" s="54"/>
      <c r="K69" s="88">
        <f t="shared" si="2"/>
        <v>0</v>
      </c>
      <c r="L69" s="54"/>
      <c r="M69" s="88">
        <f t="shared" si="5"/>
        <v>0</v>
      </c>
      <c r="N69" s="54"/>
      <c r="O69" s="88">
        <f t="shared" si="3"/>
        <v>0</v>
      </c>
      <c r="P69" s="54"/>
      <c r="Q69" s="88">
        <f t="shared" si="6"/>
        <v>0</v>
      </c>
      <c r="R69" s="54"/>
      <c r="S69" s="88">
        <f t="shared" si="7"/>
        <v>0</v>
      </c>
      <c r="T69" s="54"/>
      <c r="U69" s="88">
        <f t="shared" si="8"/>
        <v>0</v>
      </c>
      <c r="V69" s="54"/>
      <c r="W69" s="88">
        <f t="shared" si="9"/>
        <v>0</v>
      </c>
      <c r="X69" s="54"/>
      <c r="Y69" s="88">
        <f t="shared" si="10"/>
        <v>0</v>
      </c>
      <c r="Z69" s="54"/>
      <c r="AA69" s="88">
        <f t="shared" si="11"/>
        <v>0</v>
      </c>
      <c r="AB69" s="54"/>
      <c r="AC69" s="88">
        <f t="shared" si="12"/>
        <v>0</v>
      </c>
      <c r="AD69" s="54"/>
      <c r="AE69" s="88">
        <f t="shared" si="13"/>
        <v>0</v>
      </c>
      <c r="AF69" s="54"/>
      <c r="AG69" s="88">
        <f t="shared" si="14"/>
        <v>0</v>
      </c>
      <c r="AH69" s="54"/>
      <c r="AI69" s="88">
        <f t="shared" si="15"/>
        <v>0</v>
      </c>
      <c r="AJ69" s="54"/>
      <c r="AK69" s="88">
        <f t="shared" si="17"/>
        <v>0</v>
      </c>
      <c r="AL69" s="54"/>
      <c r="AM69" s="88">
        <f t="shared" si="4"/>
        <v>0</v>
      </c>
      <c r="AN69" s="54"/>
      <c r="AO69" s="155"/>
      <c r="AP69" s="54"/>
      <c r="AQ69" s="155"/>
      <c r="AR69" s="54"/>
      <c r="AS69" s="88">
        <f t="shared" si="16"/>
        <v>0</v>
      </c>
      <c r="AT69" s="55"/>
      <c r="AU69" s="93">
        <f t="shared" si="18"/>
        <v>0</v>
      </c>
      <c r="AV69" s="56"/>
    </row>
    <row r="70" spans="1:48" ht="13.9">
      <c r="A70" s="50">
        <v>58</v>
      </c>
      <c r="B70" s="20"/>
      <c r="C70" s="51"/>
      <c r="D70" s="52"/>
      <c r="E70" s="53"/>
      <c r="F70" s="54"/>
      <c r="G70" s="88">
        <f t="shared" si="0"/>
        <v>0</v>
      </c>
      <c r="H70" s="54"/>
      <c r="I70" s="88">
        <f t="shared" si="1"/>
        <v>0</v>
      </c>
      <c r="J70" s="54"/>
      <c r="K70" s="88">
        <f t="shared" si="2"/>
        <v>0</v>
      </c>
      <c r="L70" s="54"/>
      <c r="M70" s="88">
        <f t="shared" si="5"/>
        <v>0</v>
      </c>
      <c r="N70" s="54"/>
      <c r="O70" s="88">
        <f t="shared" si="3"/>
        <v>0</v>
      </c>
      <c r="P70" s="54"/>
      <c r="Q70" s="88">
        <f t="shared" si="6"/>
        <v>0</v>
      </c>
      <c r="R70" s="54"/>
      <c r="S70" s="88">
        <f t="shared" si="7"/>
        <v>0</v>
      </c>
      <c r="T70" s="54"/>
      <c r="U70" s="88">
        <f t="shared" si="8"/>
        <v>0</v>
      </c>
      <c r="V70" s="54"/>
      <c r="W70" s="88">
        <f t="shared" si="9"/>
        <v>0</v>
      </c>
      <c r="X70" s="54"/>
      <c r="Y70" s="88">
        <f t="shared" si="10"/>
        <v>0</v>
      </c>
      <c r="Z70" s="54"/>
      <c r="AA70" s="88">
        <f t="shared" si="11"/>
        <v>0</v>
      </c>
      <c r="AB70" s="54"/>
      <c r="AC70" s="88">
        <f t="shared" si="12"/>
        <v>0</v>
      </c>
      <c r="AD70" s="54"/>
      <c r="AE70" s="88">
        <f t="shared" si="13"/>
        <v>0</v>
      </c>
      <c r="AF70" s="54"/>
      <c r="AG70" s="88">
        <f t="shared" si="14"/>
        <v>0</v>
      </c>
      <c r="AH70" s="54"/>
      <c r="AI70" s="88">
        <f t="shared" si="15"/>
        <v>0</v>
      </c>
      <c r="AJ70" s="54"/>
      <c r="AK70" s="88">
        <f t="shared" si="17"/>
        <v>0</v>
      </c>
      <c r="AL70" s="54"/>
      <c r="AM70" s="88">
        <f t="shared" si="4"/>
        <v>0</v>
      </c>
      <c r="AN70" s="54"/>
      <c r="AO70" s="155"/>
      <c r="AP70" s="54"/>
      <c r="AQ70" s="155"/>
      <c r="AR70" s="54"/>
      <c r="AS70" s="88">
        <f t="shared" si="16"/>
        <v>0</v>
      </c>
      <c r="AT70" s="55"/>
      <c r="AU70" s="93">
        <f t="shared" si="18"/>
        <v>0</v>
      </c>
      <c r="AV70" s="56"/>
    </row>
    <row r="71" spans="1:48" ht="13.9">
      <c r="A71" s="50">
        <v>59</v>
      </c>
      <c r="B71" s="20"/>
      <c r="C71" s="51"/>
      <c r="D71" s="52"/>
      <c r="E71" s="53"/>
      <c r="F71" s="54"/>
      <c r="G71" s="88">
        <f t="shared" si="0"/>
        <v>0</v>
      </c>
      <c r="H71" s="54"/>
      <c r="I71" s="88">
        <f t="shared" si="1"/>
        <v>0</v>
      </c>
      <c r="J71" s="54"/>
      <c r="K71" s="88">
        <f t="shared" si="2"/>
        <v>0</v>
      </c>
      <c r="L71" s="54"/>
      <c r="M71" s="88">
        <f t="shared" si="5"/>
        <v>0</v>
      </c>
      <c r="N71" s="54"/>
      <c r="O71" s="88">
        <f t="shared" si="3"/>
        <v>0</v>
      </c>
      <c r="P71" s="54"/>
      <c r="Q71" s="88">
        <f t="shared" si="6"/>
        <v>0</v>
      </c>
      <c r="R71" s="54"/>
      <c r="S71" s="88">
        <f t="shared" si="7"/>
        <v>0</v>
      </c>
      <c r="T71" s="54"/>
      <c r="U71" s="88">
        <f t="shared" si="8"/>
        <v>0</v>
      </c>
      <c r="V71" s="54"/>
      <c r="W71" s="88">
        <f t="shared" si="9"/>
        <v>0</v>
      </c>
      <c r="X71" s="54"/>
      <c r="Y71" s="88">
        <f t="shared" si="10"/>
        <v>0</v>
      </c>
      <c r="Z71" s="54"/>
      <c r="AA71" s="88">
        <f t="shared" si="11"/>
        <v>0</v>
      </c>
      <c r="AB71" s="54"/>
      <c r="AC71" s="88">
        <f t="shared" si="12"/>
        <v>0</v>
      </c>
      <c r="AD71" s="54"/>
      <c r="AE71" s="88">
        <f t="shared" si="13"/>
        <v>0</v>
      </c>
      <c r="AF71" s="54"/>
      <c r="AG71" s="88">
        <f t="shared" si="14"/>
        <v>0</v>
      </c>
      <c r="AH71" s="54"/>
      <c r="AI71" s="88">
        <f t="shared" si="15"/>
        <v>0</v>
      </c>
      <c r="AJ71" s="54"/>
      <c r="AK71" s="88">
        <f t="shared" si="17"/>
        <v>0</v>
      </c>
      <c r="AL71" s="54"/>
      <c r="AM71" s="88">
        <f t="shared" si="4"/>
        <v>0</v>
      </c>
      <c r="AN71" s="54"/>
      <c r="AO71" s="155"/>
      <c r="AP71" s="54"/>
      <c r="AQ71" s="155"/>
      <c r="AR71" s="54"/>
      <c r="AS71" s="88">
        <f t="shared" si="16"/>
        <v>0</v>
      </c>
      <c r="AT71" s="55"/>
      <c r="AU71" s="93">
        <f t="shared" si="18"/>
        <v>0</v>
      </c>
      <c r="AV71" s="56"/>
    </row>
    <row r="72" spans="1:48" ht="13.9">
      <c r="A72" s="50">
        <v>60</v>
      </c>
      <c r="B72" s="20"/>
      <c r="C72" s="51"/>
      <c r="D72" s="52"/>
      <c r="E72" s="53"/>
      <c r="F72" s="54"/>
      <c r="G72" s="88">
        <f t="shared" si="0"/>
        <v>0</v>
      </c>
      <c r="H72" s="54"/>
      <c r="I72" s="88">
        <f t="shared" si="1"/>
        <v>0</v>
      </c>
      <c r="J72" s="54"/>
      <c r="K72" s="88">
        <f t="shared" si="2"/>
        <v>0</v>
      </c>
      <c r="L72" s="54"/>
      <c r="M72" s="88">
        <f t="shared" si="5"/>
        <v>0</v>
      </c>
      <c r="N72" s="54"/>
      <c r="O72" s="88">
        <f t="shared" si="3"/>
        <v>0</v>
      </c>
      <c r="P72" s="54"/>
      <c r="Q72" s="88">
        <f t="shared" si="6"/>
        <v>0</v>
      </c>
      <c r="R72" s="54"/>
      <c r="S72" s="88">
        <f t="shared" si="7"/>
        <v>0</v>
      </c>
      <c r="T72" s="54"/>
      <c r="U72" s="88">
        <f t="shared" si="8"/>
        <v>0</v>
      </c>
      <c r="V72" s="54"/>
      <c r="W72" s="88">
        <f t="shared" si="9"/>
        <v>0</v>
      </c>
      <c r="X72" s="54"/>
      <c r="Y72" s="88">
        <f t="shared" si="10"/>
        <v>0</v>
      </c>
      <c r="Z72" s="54"/>
      <c r="AA72" s="88">
        <f t="shared" si="11"/>
        <v>0</v>
      </c>
      <c r="AB72" s="54"/>
      <c r="AC72" s="88">
        <f t="shared" si="12"/>
        <v>0</v>
      </c>
      <c r="AD72" s="54"/>
      <c r="AE72" s="88">
        <f t="shared" si="13"/>
        <v>0</v>
      </c>
      <c r="AF72" s="54"/>
      <c r="AG72" s="88">
        <f t="shared" si="14"/>
        <v>0</v>
      </c>
      <c r="AH72" s="54"/>
      <c r="AI72" s="88">
        <f t="shared" si="15"/>
        <v>0</v>
      </c>
      <c r="AJ72" s="54"/>
      <c r="AK72" s="88">
        <f t="shared" si="17"/>
        <v>0</v>
      </c>
      <c r="AL72" s="54"/>
      <c r="AM72" s="88">
        <f t="shared" si="4"/>
        <v>0</v>
      </c>
      <c r="AN72" s="54"/>
      <c r="AO72" s="155"/>
      <c r="AP72" s="54"/>
      <c r="AQ72" s="155"/>
      <c r="AR72" s="54"/>
      <c r="AS72" s="88">
        <f t="shared" si="16"/>
        <v>0</v>
      </c>
      <c r="AT72" s="55"/>
      <c r="AU72" s="93">
        <f t="shared" si="18"/>
        <v>0</v>
      </c>
      <c r="AV72" s="56"/>
    </row>
    <row r="73" spans="1:48" ht="13.9">
      <c r="A73" s="50">
        <v>61</v>
      </c>
      <c r="B73" s="20"/>
      <c r="C73" s="51"/>
      <c r="D73" s="52"/>
      <c r="E73" s="53"/>
      <c r="F73" s="54"/>
      <c r="G73" s="88">
        <f t="shared" si="0"/>
        <v>0</v>
      </c>
      <c r="H73" s="54"/>
      <c r="I73" s="88">
        <f t="shared" si="1"/>
        <v>0</v>
      </c>
      <c r="J73" s="54"/>
      <c r="K73" s="88">
        <f t="shared" si="2"/>
        <v>0</v>
      </c>
      <c r="L73" s="54"/>
      <c r="M73" s="88">
        <f t="shared" si="5"/>
        <v>0</v>
      </c>
      <c r="N73" s="54"/>
      <c r="O73" s="88">
        <f t="shared" si="3"/>
        <v>0</v>
      </c>
      <c r="P73" s="54"/>
      <c r="Q73" s="88">
        <f t="shared" si="6"/>
        <v>0</v>
      </c>
      <c r="R73" s="54"/>
      <c r="S73" s="88">
        <f t="shared" si="7"/>
        <v>0</v>
      </c>
      <c r="T73" s="54"/>
      <c r="U73" s="88">
        <f t="shared" si="8"/>
        <v>0</v>
      </c>
      <c r="V73" s="54"/>
      <c r="W73" s="88">
        <f t="shared" si="9"/>
        <v>0</v>
      </c>
      <c r="X73" s="54"/>
      <c r="Y73" s="88">
        <f t="shared" si="10"/>
        <v>0</v>
      </c>
      <c r="Z73" s="54"/>
      <c r="AA73" s="88">
        <f t="shared" si="11"/>
        <v>0</v>
      </c>
      <c r="AB73" s="54"/>
      <c r="AC73" s="88">
        <f t="shared" si="12"/>
        <v>0</v>
      </c>
      <c r="AD73" s="54"/>
      <c r="AE73" s="88">
        <f t="shared" si="13"/>
        <v>0</v>
      </c>
      <c r="AF73" s="54"/>
      <c r="AG73" s="88">
        <f t="shared" si="14"/>
        <v>0</v>
      </c>
      <c r="AH73" s="54"/>
      <c r="AI73" s="88">
        <f t="shared" si="15"/>
        <v>0</v>
      </c>
      <c r="AJ73" s="54"/>
      <c r="AK73" s="88">
        <f t="shared" si="17"/>
        <v>0</v>
      </c>
      <c r="AL73" s="54"/>
      <c r="AM73" s="88">
        <f t="shared" si="4"/>
        <v>0</v>
      </c>
      <c r="AN73" s="54"/>
      <c r="AO73" s="155"/>
      <c r="AP73" s="54"/>
      <c r="AQ73" s="155"/>
      <c r="AR73" s="54"/>
      <c r="AS73" s="88">
        <f t="shared" si="16"/>
        <v>0</v>
      </c>
      <c r="AT73" s="55"/>
      <c r="AU73" s="93">
        <f t="shared" si="18"/>
        <v>0</v>
      </c>
      <c r="AV73" s="56"/>
    </row>
    <row r="74" spans="1:48" ht="13.9">
      <c r="A74" s="50">
        <v>62</v>
      </c>
      <c r="B74" s="20"/>
      <c r="C74" s="51"/>
      <c r="D74" s="52"/>
      <c r="E74" s="53"/>
      <c r="F74" s="54"/>
      <c r="G74" s="88">
        <f t="shared" si="0"/>
        <v>0</v>
      </c>
      <c r="H74" s="54"/>
      <c r="I74" s="88">
        <f t="shared" si="1"/>
        <v>0</v>
      </c>
      <c r="J74" s="54"/>
      <c r="K74" s="88">
        <f t="shared" si="2"/>
        <v>0</v>
      </c>
      <c r="L74" s="54"/>
      <c r="M74" s="88">
        <f t="shared" si="5"/>
        <v>0</v>
      </c>
      <c r="N74" s="54"/>
      <c r="O74" s="88">
        <f t="shared" si="3"/>
        <v>0</v>
      </c>
      <c r="P74" s="54"/>
      <c r="Q74" s="88">
        <f t="shared" si="6"/>
        <v>0</v>
      </c>
      <c r="R74" s="54"/>
      <c r="S74" s="88">
        <f t="shared" si="7"/>
        <v>0</v>
      </c>
      <c r="T74" s="54"/>
      <c r="U74" s="88">
        <f t="shared" si="8"/>
        <v>0</v>
      </c>
      <c r="V74" s="54"/>
      <c r="W74" s="88">
        <f t="shared" si="9"/>
        <v>0</v>
      </c>
      <c r="X74" s="54"/>
      <c r="Y74" s="88">
        <f t="shared" si="10"/>
        <v>0</v>
      </c>
      <c r="Z74" s="54"/>
      <c r="AA74" s="88">
        <f t="shared" si="11"/>
        <v>0</v>
      </c>
      <c r="AB74" s="54"/>
      <c r="AC74" s="88">
        <f t="shared" si="12"/>
        <v>0</v>
      </c>
      <c r="AD74" s="54"/>
      <c r="AE74" s="88">
        <f t="shared" si="13"/>
        <v>0</v>
      </c>
      <c r="AF74" s="54"/>
      <c r="AG74" s="88">
        <f t="shared" si="14"/>
        <v>0</v>
      </c>
      <c r="AH74" s="54"/>
      <c r="AI74" s="88">
        <f t="shared" si="15"/>
        <v>0</v>
      </c>
      <c r="AJ74" s="54"/>
      <c r="AK74" s="88">
        <f t="shared" si="17"/>
        <v>0</v>
      </c>
      <c r="AL74" s="54"/>
      <c r="AM74" s="88">
        <f t="shared" si="4"/>
        <v>0</v>
      </c>
      <c r="AN74" s="54"/>
      <c r="AO74" s="155"/>
      <c r="AP74" s="54"/>
      <c r="AQ74" s="155"/>
      <c r="AR74" s="54"/>
      <c r="AS74" s="88">
        <f t="shared" si="16"/>
        <v>0</v>
      </c>
      <c r="AT74" s="55"/>
      <c r="AU74" s="93">
        <f t="shared" si="18"/>
        <v>0</v>
      </c>
      <c r="AV74" s="56"/>
    </row>
    <row r="75" spans="1:48" ht="13.9">
      <c r="A75" s="50">
        <v>63</v>
      </c>
      <c r="B75" s="20"/>
      <c r="C75" s="51"/>
      <c r="D75" s="52"/>
      <c r="E75" s="53"/>
      <c r="F75" s="54"/>
      <c r="G75" s="88">
        <f t="shared" si="0"/>
        <v>0</v>
      </c>
      <c r="H75" s="54"/>
      <c r="I75" s="88">
        <f t="shared" si="1"/>
        <v>0</v>
      </c>
      <c r="J75" s="54"/>
      <c r="K75" s="88">
        <f t="shared" si="2"/>
        <v>0</v>
      </c>
      <c r="L75" s="54"/>
      <c r="M75" s="88">
        <f t="shared" si="5"/>
        <v>0</v>
      </c>
      <c r="N75" s="54"/>
      <c r="O75" s="88">
        <f t="shared" si="3"/>
        <v>0</v>
      </c>
      <c r="P75" s="54"/>
      <c r="Q75" s="88">
        <f t="shared" si="6"/>
        <v>0</v>
      </c>
      <c r="R75" s="54"/>
      <c r="S75" s="88">
        <f t="shared" si="7"/>
        <v>0</v>
      </c>
      <c r="T75" s="54"/>
      <c r="U75" s="88">
        <f t="shared" si="8"/>
        <v>0</v>
      </c>
      <c r="V75" s="54"/>
      <c r="W75" s="88">
        <f t="shared" si="9"/>
        <v>0</v>
      </c>
      <c r="X75" s="54"/>
      <c r="Y75" s="88">
        <f t="shared" si="10"/>
        <v>0</v>
      </c>
      <c r="Z75" s="54"/>
      <c r="AA75" s="88">
        <f t="shared" si="11"/>
        <v>0</v>
      </c>
      <c r="AB75" s="54"/>
      <c r="AC75" s="88">
        <f t="shared" si="12"/>
        <v>0</v>
      </c>
      <c r="AD75" s="54"/>
      <c r="AE75" s="88">
        <f t="shared" si="13"/>
        <v>0</v>
      </c>
      <c r="AF75" s="54"/>
      <c r="AG75" s="88">
        <f t="shared" si="14"/>
        <v>0</v>
      </c>
      <c r="AH75" s="54"/>
      <c r="AI75" s="88">
        <f t="shared" si="15"/>
        <v>0</v>
      </c>
      <c r="AJ75" s="54"/>
      <c r="AK75" s="88">
        <f t="shared" si="17"/>
        <v>0</v>
      </c>
      <c r="AL75" s="54"/>
      <c r="AM75" s="88">
        <f t="shared" si="4"/>
        <v>0</v>
      </c>
      <c r="AN75" s="54"/>
      <c r="AO75" s="155"/>
      <c r="AP75" s="54"/>
      <c r="AQ75" s="155"/>
      <c r="AR75" s="54"/>
      <c r="AS75" s="88">
        <f t="shared" si="16"/>
        <v>0</v>
      </c>
      <c r="AT75" s="55"/>
      <c r="AU75" s="93">
        <f t="shared" si="18"/>
        <v>0</v>
      </c>
      <c r="AV75" s="56"/>
    </row>
    <row r="76" spans="1:48" ht="13.9">
      <c r="A76" s="50">
        <v>64</v>
      </c>
      <c r="B76" s="20"/>
      <c r="C76" s="51"/>
      <c r="D76" s="52"/>
      <c r="E76" s="53"/>
      <c r="F76" s="54"/>
      <c r="G76" s="88">
        <f t="shared" si="0"/>
        <v>0</v>
      </c>
      <c r="H76" s="54"/>
      <c r="I76" s="88">
        <f t="shared" si="1"/>
        <v>0</v>
      </c>
      <c r="J76" s="54"/>
      <c r="K76" s="88">
        <f t="shared" si="2"/>
        <v>0</v>
      </c>
      <c r="L76" s="54"/>
      <c r="M76" s="88">
        <f t="shared" si="5"/>
        <v>0</v>
      </c>
      <c r="N76" s="54"/>
      <c r="O76" s="88">
        <f t="shared" si="3"/>
        <v>0</v>
      </c>
      <c r="P76" s="54"/>
      <c r="Q76" s="88">
        <f t="shared" si="6"/>
        <v>0</v>
      </c>
      <c r="R76" s="54"/>
      <c r="S76" s="88">
        <f t="shared" si="7"/>
        <v>0</v>
      </c>
      <c r="T76" s="54"/>
      <c r="U76" s="88">
        <f t="shared" si="8"/>
        <v>0</v>
      </c>
      <c r="V76" s="54"/>
      <c r="W76" s="88">
        <f t="shared" si="9"/>
        <v>0</v>
      </c>
      <c r="X76" s="54"/>
      <c r="Y76" s="88">
        <f t="shared" si="10"/>
        <v>0</v>
      </c>
      <c r="Z76" s="54"/>
      <c r="AA76" s="88">
        <f t="shared" si="11"/>
        <v>0</v>
      </c>
      <c r="AB76" s="54"/>
      <c r="AC76" s="88">
        <f t="shared" si="12"/>
        <v>0</v>
      </c>
      <c r="AD76" s="54"/>
      <c r="AE76" s="88">
        <f t="shared" si="13"/>
        <v>0</v>
      </c>
      <c r="AF76" s="54"/>
      <c r="AG76" s="88">
        <f t="shared" si="14"/>
        <v>0</v>
      </c>
      <c r="AH76" s="54"/>
      <c r="AI76" s="88">
        <f t="shared" si="15"/>
        <v>0</v>
      </c>
      <c r="AJ76" s="54"/>
      <c r="AK76" s="88">
        <f t="shared" si="17"/>
        <v>0</v>
      </c>
      <c r="AL76" s="54"/>
      <c r="AM76" s="88">
        <f t="shared" si="4"/>
        <v>0</v>
      </c>
      <c r="AN76" s="54"/>
      <c r="AO76" s="155"/>
      <c r="AP76" s="54"/>
      <c r="AQ76" s="155"/>
      <c r="AR76" s="54"/>
      <c r="AS76" s="88">
        <f t="shared" si="16"/>
        <v>0</v>
      </c>
      <c r="AT76" s="55"/>
      <c r="AU76" s="93">
        <f t="shared" si="18"/>
        <v>0</v>
      </c>
      <c r="AV76" s="56"/>
    </row>
    <row r="77" spans="1:48" ht="13.9">
      <c r="A77" s="50">
        <v>65</v>
      </c>
      <c r="B77" s="20"/>
      <c r="C77" s="51"/>
      <c r="D77" s="52"/>
      <c r="E77" s="53"/>
      <c r="F77" s="54"/>
      <c r="G77" s="88">
        <f t="shared" ref="G77:G140" si="19">F77*$G$12</f>
        <v>0</v>
      </c>
      <c r="H77" s="54"/>
      <c r="I77" s="88">
        <f t="shared" ref="I77:I140" si="20">H77*$I$12</f>
        <v>0</v>
      </c>
      <c r="J77" s="54"/>
      <c r="K77" s="88">
        <f t="shared" ref="K77:K140" si="21">J77*$K$12</f>
        <v>0</v>
      </c>
      <c r="L77" s="54"/>
      <c r="M77" s="88">
        <f t="shared" si="5"/>
        <v>0</v>
      </c>
      <c r="N77" s="54"/>
      <c r="O77" s="88">
        <f t="shared" ref="O77:O140" si="22">N77*$O$12</f>
        <v>0</v>
      </c>
      <c r="P77" s="54"/>
      <c r="Q77" s="88">
        <f t="shared" si="6"/>
        <v>0</v>
      </c>
      <c r="R77" s="54"/>
      <c r="S77" s="88">
        <f t="shared" si="7"/>
        <v>0</v>
      </c>
      <c r="T77" s="54"/>
      <c r="U77" s="88">
        <f t="shared" si="8"/>
        <v>0</v>
      </c>
      <c r="V77" s="54"/>
      <c r="W77" s="88">
        <f t="shared" si="9"/>
        <v>0</v>
      </c>
      <c r="X77" s="54"/>
      <c r="Y77" s="88">
        <f t="shared" si="10"/>
        <v>0</v>
      </c>
      <c r="Z77" s="54"/>
      <c r="AA77" s="88">
        <f t="shared" si="11"/>
        <v>0</v>
      </c>
      <c r="AB77" s="54"/>
      <c r="AC77" s="88">
        <f t="shared" si="12"/>
        <v>0</v>
      </c>
      <c r="AD77" s="54"/>
      <c r="AE77" s="88">
        <f t="shared" si="13"/>
        <v>0</v>
      </c>
      <c r="AF77" s="54"/>
      <c r="AG77" s="88">
        <f t="shared" si="14"/>
        <v>0</v>
      </c>
      <c r="AH77" s="54"/>
      <c r="AI77" s="88">
        <f t="shared" si="15"/>
        <v>0</v>
      </c>
      <c r="AJ77" s="54"/>
      <c r="AK77" s="88">
        <f t="shared" si="17"/>
        <v>0</v>
      </c>
      <c r="AL77" s="54"/>
      <c r="AM77" s="88">
        <f t="shared" ref="AM77:AM170" si="23">AL77*$AM$12</f>
        <v>0</v>
      </c>
      <c r="AN77" s="54"/>
      <c r="AO77" s="155"/>
      <c r="AP77" s="54"/>
      <c r="AQ77" s="155"/>
      <c r="AR77" s="54"/>
      <c r="AS77" s="88">
        <f t="shared" si="16"/>
        <v>0</v>
      </c>
      <c r="AT77" s="55"/>
      <c r="AU77" s="93">
        <f t="shared" si="18"/>
        <v>0</v>
      </c>
      <c r="AV77" s="56"/>
    </row>
    <row r="78" spans="1:48" ht="13.9">
      <c r="A78" s="50">
        <v>66</v>
      </c>
      <c r="B78" s="20"/>
      <c r="C78" s="51"/>
      <c r="D78" s="52"/>
      <c r="E78" s="53"/>
      <c r="F78" s="54"/>
      <c r="G78" s="88">
        <f t="shared" si="19"/>
        <v>0</v>
      </c>
      <c r="H78" s="54"/>
      <c r="I78" s="88">
        <f t="shared" si="20"/>
        <v>0</v>
      </c>
      <c r="J78" s="54"/>
      <c r="K78" s="88">
        <f t="shared" si="21"/>
        <v>0</v>
      </c>
      <c r="L78" s="54"/>
      <c r="M78" s="88">
        <f t="shared" ref="M78:M141" si="24">L78*$M$12</f>
        <v>0</v>
      </c>
      <c r="N78" s="54"/>
      <c r="O78" s="88">
        <f t="shared" si="22"/>
        <v>0</v>
      </c>
      <c r="P78" s="54"/>
      <c r="Q78" s="88">
        <f t="shared" ref="Q78:Q141" si="25">P78*$Q$12</f>
        <v>0</v>
      </c>
      <c r="R78" s="54"/>
      <c r="S78" s="88">
        <f t="shared" ref="S78:S141" si="26">R78*$S$12</f>
        <v>0</v>
      </c>
      <c r="T78" s="54"/>
      <c r="U78" s="88">
        <f t="shared" ref="U78:U141" si="27">T78*$U$12</f>
        <v>0</v>
      </c>
      <c r="V78" s="54"/>
      <c r="W78" s="88">
        <f t="shared" ref="W78:W141" si="28">V78*$W$12</f>
        <v>0</v>
      </c>
      <c r="X78" s="54"/>
      <c r="Y78" s="88">
        <f t="shared" ref="Y78:Y141" si="29">X78*$Y$12</f>
        <v>0</v>
      </c>
      <c r="Z78" s="54"/>
      <c r="AA78" s="88">
        <f t="shared" ref="AA78:AA141" si="30">Z78*$AA$12</f>
        <v>0</v>
      </c>
      <c r="AB78" s="54"/>
      <c r="AC78" s="88">
        <f t="shared" ref="AC78:AC141" si="31">AB78*$AC$12</f>
        <v>0</v>
      </c>
      <c r="AD78" s="54"/>
      <c r="AE78" s="88">
        <f t="shared" ref="AE78:AE141" si="32">AD78*$AE$12</f>
        <v>0</v>
      </c>
      <c r="AF78" s="54"/>
      <c r="AG78" s="88">
        <f t="shared" ref="AG78:AG141" si="33">AF78*$AG$12</f>
        <v>0</v>
      </c>
      <c r="AH78" s="54"/>
      <c r="AI78" s="88">
        <f t="shared" ref="AI78:AI141" si="34">AH78*$AI$12</f>
        <v>0</v>
      </c>
      <c r="AJ78" s="54"/>
      <c r="AK78" s="88">
        <f t="shared" si="17"/>
        <v>0</v>
      </c>
      <c r="AL78" s="54"/>
      <c r="AM78" s="88">
        <f t="shared" si="23"/>
        <v>0</v>
      </c>
      <c r="AN78" s="54"/>
      <c r="AO78" s="155"/>
      <c r="AP78" s="54"/>
      <c r="AQ78" s="155"/>
      <c r="AR78" s="54"/>
      <c r="AS78" s="88">
        <f t="shared" ref="AS78:AS141" si="35">AR78*$AS$12</f>
        <v>0</v>
      </c>
      <c r="AT78" s="55"/>
      <c r="AU78" s="93">
        <f t="shared" si="18"/>
        <v>0</v>
      </c>
      <c r="AV78" s="56"/>
    </row>
    <row r="79" spans="1:48" ht="13.9">
      <c r="A79" s="50">
        <v>67</v>
      </c>
      <c r="B79" s="20"/>
      <c r="C79" s="51"/>
      <c r="D79" s="52"/>
      <c r="E79" s="53"/>
      <c r="F79" s="54"/>
      <c r="G79" s="88">
        <f t="shared" si="19"/>
        <v>0</v>
      </c>
      <c r="H79" s="54"/>
      <c r="I79" s="88">
        <f t="shared" si="20"/>
        <v>0</v>
      </c>
      <c r="J79" s="54"/>
      <c r="K79" s="88">
        <f t="shared" si="21"/>
        <v>0</v>
      </c>
      <c r="L79" s="54"/>
      <c r="M79" s="88">
        <f t="shared" si="24"/>
        <v>0</v>
      </c>
      <c r="N79" s="54"/>
      <c r="O79" s="88">
        <f t="shared" si="22"/>
        <v>0</v>
      </c>
      <c r="P79" s="54"/>
      <c r="Q79" s="88">
        <f t="shared" si="25"/>
        <v>0</v>
      </c>
      <c r="R79" s="54"/>
      <c r="S79" s="88">
        <f t="shared" si="26"/>
        <v>0</v>
      </c>
      <c r="T79" s="54"/>
      <c r="U79" s="88">
        <f t="shared" si="27"/>
        <v>0</v>
      </c>
      <c r="V79" s="54"/>
      <c r="W79" s="88">
        <f t="shared" si="28"/>
        <v>0</v>
      </c>
      <c r="X79" s="54"/>
      <c r="Y79" s="88">
        <f t="shared" si="29"/>
        <v>0</v>
      </c>
      <c r="Z79" s="54"/>
      <c r="AA79" s="88">
        <f t="shared" si="30"/>
        <v>0</v>
      </c>
      <c r="AB79" s="54"/>
      <c r="AC79" s="88">
        <f t="shared" si="31"/>
        <v>0</v>
      </c>
      <c r="AD79" s="54"/>
      <c r="AE79" s="88">
        <f t="shared" si="32"/>
        <v>0</v>
      </c>
      <c r="AF79" s="54"/>
      <c r="AG79" s="88">
        <f t="shared" si="33"/>
        <v>0</v>
      </c>
      <c r="AH79" s="54"/>
      <c r="AI79" s="88">
        <f t="shared" si="34"/>
        <v>0</v>
      </c>
      <c r="AJ79" s="54"/>
      <c r="AK79" s="88">
        <f t="shared" ref="AK79:AK182" si="36">AJ79*$AK$12</f>
        <v>0</v>
      </c>
      <c r="AL79" s="54"/>
      <c r="AM79" s="88">
        <f t="shared" si="23"/>
        <v>0</v>
      </c>
      <c r="AN79" s="54"/>
      <c r="AO79" s="155"/>
      <c r="AP79" s="54"/>
      <c r="AQ79" s="155"/>
      <c r="AR79" s="54"/>
      <c r="AS79" s="88">
        <f t="shared" si="35"/>
        <v>0</v>
      </c>
      <c r="AT79" s="55"/>
      <c r="AU79" s="93">
        <f t="shared" ref="AU79:AU142" si="37">SUM(G79,I79,K79,M79,O79,Q79,S79,U79,W79,Y79,AA79,AE79,AK79,AM79,AS79,AT79,AO79,AQ79,AI79)+AC79+AG79</f>
        <v>0</v>
      </c>
      <c r="AV79" s="56"/>
    </row>
    <row r="80" spans="1:48" ht="13.9">
      <c r="A80" s="50">
        <v>68</v>
      </c>
      <c r="B80" s="20"/>
      <c r="C80" s="51"/>
      <c r="D80" s="52"/>
      <c r="E80" s="53"/>
      <c r="F80" s="54"/>
      <c r="G80" s="88">
        <f t="shared" si="19"/>
        <v>0</v>
      </c>
      <c r="H80" s="54"/>
      <c r="I80" s="88">
        <f t="shared" si="20"/>
        <v>0</v>
      </c>
      <c r="J80" s="54"/>
      <c r="K80" s="88">
        <f t="shared" si="21"/>
        <v>0</v>
      </c>
      <c r="L80" s="54"/>
      <c r="M80" s="88">
        <f t="shared" si="24"/>
        <v>0</v>
      </c>
      <c r="N80" s="54"/>
      <c r="O80" s="88">
        <f t="shared" si="22"/>
        <v>0</v>
      </c>
      <c r="P80" s="54"/>
      <c r="Q80" s="88">
        <f t="shared" si="25"/>
        <v>0</v>
      </c>
      <c r="R80" s="54"/>
      <c r="S80" s="88">
        <f t="shared" si="26"/>
        <v>0</v>
      </c>
      <c r="T80" s="54"/>
      <c r="U80" s="88">
        <f t="shared" si="27"/>
        <v>0</v>
      </c>
      <c r="V80" s="54"/>
      <c r="W80" s="88">
        <f t="shared" si="28"/>
        <v>0</v>
      </c>
      <c r="X80" s="54"/>
      <c r="Y80" s="88">
        <f t="shared" si="29"/>
        <v>0</v>
      </c>
      <c r="Z80" s="54"/>
      <c r="AA80" s="88">
        <f t="shared" si="30"/>
        <v>0</v>
      </c>
      <c r="AB80" s="54"/>
      <c r="AC80" s="88">
        <f t="shared" si="31"/>
        <v>0</v>
      </c>
      <c r="AD80" s="54"/>
      <c r="AE80" s="88">
        <f t="shared" si="32"/>
        <v>0</v>
      </c>
      <c r="AF80" s="54"/>
      <c r="AG80" s="88">
        <f t="shared" si="33"/>
        <v>0</v>
      </c>
      <c r="AH80" s="54"/>
      <c r="AI80" s="88">
        <f t="shared" si="34"/>
        <v>0</v>
      </c>
      <c r="AJ80" s="54"/>
      <c r="AK80" s="88">
        <f t="shared" si="36"/>
        <v>0</v>
      </c>
      <c r="AL80" s="54"/>
      <c r="AM80" s="88">
        <f t="shared" si="23"/>
        <v>0</v>
      </c>
      <c r="AN80" s="54"/>
      <c r="AO80" s="155"/>
      <c r="AP80" s="54"/>
      <c r="AQ80" s="155"/>
      <c r="AR80" s="54"/>
      <c r="AS80" s="88">
        <f t="shared" si="35"/>
        <v>0</v>
      </c>
      <c r="AT80" s="55"/>
      <c r="AU80" s="93">
        <f t="shared" si="37"/>
        <v>0</v>
      </c>
      <c r="AV80" s="56"/>
    </row>
    <row r="81" spans="1:48" ht="13.9">
      <c r="A81" s="50">
        <v>69</v>
      </c>
      <c r="B81" s="20"/>
      <c r="C81" s="51"/>
      <c r="D81" s="52"/>
      <c r="E81" s="53"/>
      <c r="F81" s="54"/>
      <c r="G81" s="88">
        <f t="shared" si="19"/>
        <v>0</v>
      </c>
      <c r="H81" s="54"/>
      <c r="I81" s="88">
        <f t="shared" si="20"/>
        <v>0</v>
      </c>
      <c r="J81" s="54"/>
      <c r="K81" s="88">
        <f t="shared" si="21"/>
        <v>0</v>
      </c>
      <c r="L81" s="54"/>
      <c r="M81" s="88">
        <f t="shared" si="24"/>
        <v>0</v>
      </c>
      <c r="N81" s="54"/>
      <c r="O81" s="88">
        <f t="shared" si="22"/>
        <v>0</v>
      </c>
      <c r="P81" s="54"/>
      <c r="Q81" s="88">
        <f t="shared" si="25"/>
        <v>0</v>
      </c>
      <c r="R81" s="54"/>
      <c r="S81" s="88">
        <f t="shared" si="26"/>
        <v>0</v>
      </c>
      <c r="T81" s="54"/>
      <c r="U81" s="88">
        <f t="shared" si="27"/>
        <v>0</v>
      </c>
      <c r="V81" s="54"/>
      <c r="W81" s="88">
        <f t="shared" si="28"/>
        <v>0</v>
      </c>
      <c r="X81" s="54"/>
      <c r="Y81" s="88">
        <f t="shared" si="29"/>
        <v>0</v>
      </c>
      <c r="Z81" s="54"/>
      <c r="AA81" s="88">
        <f t="shared" si="30"/>
        <v>0</v>
      </c>
      <c r="AB81" s="54"/>
      <c r="AC81" s="88">
        <f t="shared" si="31"/>
        <v>0</v>
      </c>
      <c r="AD81" s="54"/>
      <c r="AE81" s="88">
        <f t="shared" si="32"/>
        <v>0</v>
      </c>
      <c r="AF81" s="54"/>
      <c r="AG81" s="88">
        <f t="shared" si="33"/>
        <v>0</v>
      </c>
      <c r="AH81" s="54"/>
      <c r="AI81" s="88">
        <f t="shared" si="34"/>
        <v>0</v>
      </c>
      <c r="AJ81" s="54"/>
      <c r="AK81" s="88">
        <f t="shared" si="36"/>
        <v>0</v>
      </c>
      <c r="AL81" s="54"/>
      <c r="AM81" s="88">
        <f t="shared" si="23"/>
        <v>0</v>
      </c>
      <c r="AN81" s="54"/>
      <c r="AO81" s="155"/>
      <c r="AP81" s="54"/>
      <c r="AQ81" s="155"/>
      <c r="AR81" s="54"/>
      <c r="AS81" s="88">
        <f t="shared" si="35"/>
        <v>0</v>
      </c>
      <c r="AT81" s="55"/>
      <c r="AU81" s="93">
        <f t="shared" si="37"/>
        <v>0</v>
      </c>
      <c r="AV81" s="56"/>
    </row>
    <row r="82" spans="1:48" ht="13.9">
      <c r="A82" s="50">
        <v>70</v>
      </c>
      <c r="B82" s="20"/>
      <c r="C82" s="51"/>
      <c r="D82" s="52"/>
      <c r="E82" s="53"/>
      <c r="F82" s="54"/>
      <c r="G82" s="88">
        <f t="shared" si="19"/>
        <v>0</v>
      </c>
      <c r="H82" s="54"/>
      <c r="I82" s="88">
        <f t="shared" si="20"/>
        <v>0</v>
      </c>
      <c r="J82" s="54"/>
      <c r="K82" s="88">
        <f t="shared" si="21"/>
        <v>0</v>
      </c>
      <c r="L82" s="54"/>
      <c r="M82" s="88">
        <f t="shared" si="24"/>
        <v>0</v>
      </c>
      <c r="N82" s="54"/>
      <c r="O82" s="88">
        <f t="shared" si="22"/>
        <v>0</v>
      </c>
      <c r="P82" s="54"/>
      <c r="Q82" s="88">
        <f t="shared" si="25"/>
        <v>0</v>
      </c>
      <c r="R82" s="54"/>
      <c r="S82" s="88">
        <f t="shared" si="26"/>
        <v>0</v>
      </c>
      <c r="T82" s="54"/>
      <c r="U82" s="88">
        <f t="shared" si="27"/>
        <v>0</v>
      </c>
      <c r="V82" s="54"/>
      <c r="W82" s="88">
        <f t="shared" si="28"/>
        <v>0</v>
      </c>
      <c r="X82" s="54"/>
      <c r="Y82" s="88">
        <f t="shared" si="29"/>
        <v>0</v>
      </c>
      <c r="Z82" s="54"/>
      <c r="AA82" s="88">
        <f t="shared" si="30"/>
        <v>0</v>
      </c>
      <c r="AB82" s="54"/>
      <c r="AC82" s="88">
        <f t="shared" si="31"/>
        <v>0</v>
      </c>
      <c r="AD82" s="54"/>
      <c r="AE82" s="88">
        <f t="shared" si="32"/>
        <v>0</v>
      </c>
      <c r="AF82" s="54"/>
      <c r="AG82" s="88">
        <f t="shared" si="33"/>
        <v>0</v>
      </c>
      <c r="AH82" s="54"/>
      <c r="AI82" s="88">
        <f t="shared" si="34"/>
        <v>0</v>
      </c>
      <c r="AJ82" s="54"/>
      <c r="AK82" s="88">
        <f t="shared" si="36"/>
        <v>0</v>
      </c>
      <c r="AL82" s="54"/>
      <c r="AM82" s="88">
        <f t="shared" si="23"/>
        <v>0</v>
      </c>
      <c r="AN82" s="54"/>
      <c r="AO82" s="155"/>
      <c r="AP82" s="54"/>
      <c r="AQ82" s="155"/>
      <c r="AR82" s="54"/>
      <c r="AS82" s="88">
        <f t="shared" si="35"/>
        <v>0</v>
      </c>
      <c r="AT82" s="55"/>
      <c r="AU82" s="93">
        <f t="shared" si="37"/>
        <v>0</v>
      </c>
      <c r="AV82" s="56"/>
    </row>
    <row r="83" spans="1:48" ht="13.9">
      <c r="A83" s="50">
        <v>71</v>
      </c>
      <c r="B83" s="20"/>
      <c r="C83" s="51"/>
      <c r="D83" s="52"/>
      <c r="E83" s="53"/>
      <c r="F83" s="54"/>
      <c r="G83" s="88">
        <f t="shared" si="19"/>
        <v>0</v>
      </c>
      <c r="H83" s="54"/>
      <c r="I83" s="88">
        <f t="shared" si="20"/>
        <v>0</v>
      </c>
      <c r="J83" s="54"/>
      <c r="K83" s="88">
        <f t="shared" si="21"/>
        <v>0</v>
      </c>
      <c r="L83" s="54"/>
      <c r="M83" s="88">
        <f t="shared" si="24"/>
        <v>0</v>
      </c>
      <c r="N83" s="54"/>
      <c r="O83" s="88">
        <f t="shared" si="22"/>
        <v>0</v>
      </c>
      <c r="P83" s="54"/>
      <c r="Q83" s="88">
        <f t="shared" si="25"/>
        <v>0</v>
      </c>
      <c r="R83" s="54"/>
      <c r="S83" s="88">
        <f t="shared" si="26"/>
        <v>0</v>
      </c>
      <c r="T83" s="54"/>
      <c r="U83" s="88">
        <f t="shared" si="27"/>
        <v>0</v>
      </c>
      <c r="V83" s="54"/>
      <c r="W83" s="88">
        <f t="shared" si="28"/>
        <v>0</v>
      </c>
      <c r="X83" s="54"/>
      <c r="Y83" s="88">
        <f t="shared" si="29"/>
        <v>0</v>
      </c>
      <c r="Z83" s="54"/>
      <c r="AA83" s="88">
        <f t="shared" si="30"/>
        <v>0</v>
      </c>
      <c r="AB83" s="54"/>
      <c r="AC83" s="88">
        <f t="shared" si="31"/>
        <v>0</v>
      </c>
      <c r="AD83" s="54"/>
      <c r="AE83" s="88">
        <f t="shared" si="32"/>
        <v>0</v>
      </c>
      <c r="AF83" s="54"/>
      <c r="AG83" s="88">
        <f t="shared" si="33"/>
        <v>0</v>
      </c>
      <c r="AH83" s="54"/>
      <c r="AI83" s="88">
        <f t="shared" si="34"/>
        <v>0</v>
      </c>
      <c r="AJ83" s="54"/>
      <c r="AK83" s="88">
        <f t="shared" si="36"/>
        <v>0</v>
      </c>
      <c r="AL83" s="54"/>
      <c r="AM83" s="88">
        <f t="shared" si="23"/>
        <v>0</v>
      </c>
      <c r="AN83" s="54"/>
      <c r="AO83" s="155"/>
      <c r="AP83" s="54"/>
      <c r="AQ83" s="155"/>
      <c r="AR83" s="54"/>
      <c r="AS83" s="88">
        <f t="shared" si="35"/>
        <v>0</v>
      </c>
      <c r="AT83" s="55"/>
      <c r="AU83" s="93">
        <f t="shared" si="37"/>
        <v>0</v>
      </c>
      <c r="AV83" s="56"/>
    </row>
    <row r="84" spans="1:48" ht="13.9">
      <c r="A84" s="50">
        <v>72</v>
      </c>
      <c r="B84" s="20"/>
      <c r="C84" s="51"/>
      <c r="D84" s="52"/>
      <c r="E84" s="53"/>
      <c r="F84" s="54"/>
      <c r="G84" s="88">
        <f t="shared" si="19"/>
        <v>0</v>
      </c>
      <c r="H84" s="54"/>
      <c r="I84" s="88">
        <f t="shared" si="20"/>
        <v>0</v>
      </c>
      <c r="J84" s="54"/>
      <c r="K84" s="88">
        <f t="shared" si="21"/>
        <v>0</v>
      </c>
      <c r="L84" s="54"/>
      <c r="M84" s="88">
        <f t="shared" si="24"/>
        <v>0</v>
      </c>
      <c r="N84" s="54"/>
      <c r="O84" s="88">
        <f t="shared" si="22"/>
        <v>0</v>
      </c>
      <c r="P84" s="54"/>
      <c r="Q84" s="88">
        <f t="shared" si="25"/>
        <v>0</v>
      </c>
      <c r="R84" s="54"/>
      <c r="S84" s="88">
        <f t="shared" si="26"/>
        <v>0</v>
      </c>
      <c r="T84" s="54"/>
      <c r="U84" s="88">
        <f t="shared" si="27"/>
        <v>0</v>
      </c>
      <c r="V84" s="54"/>
      <c r="W84" s="88">
        <f t="shared" si="28"/>
        <v>0</v>
      </c>
      <c r="X84" s="54"/>
      <c r="Y84" s="88">
        <f t="shared" si="29"/>
        <v>0</v>
      </c>
      <c r="Z84" s="54"/>
      <c r="AA84" s="88">
        <f t="shared" si="30"/>
        <v>0</v>
      </c>
      <c r="AB84" s="54"/>
      <c r="AC84" s="88">
        <f t="shared" si="31"/>
        <v>0</v>
      </c>
      <c r="AD84" s="54"/>
      <c r="AE84" s="88">
        <f t="shared" si="32"/>
        <v>0</v>
      </c>
      <c r="AF84" s="54"/>
      <c r="AG84" s="88">
        <f t="shared" si="33"/>
        <v>0</v>
      </c>
      <c r="AH84" s="54"/>
      <c r="AI84" s="88">
        <f t="shared" si="34"/>
        <v>0</v>
      </c>
      <c r="AJ84" s="54"/>
      <c r="AK84" s="88">
        <f t="shared" si="36"/>
        <v>0</v>
      </c>
      <c r="AL84" s="54"/>
      <c r="AM84" s="88">
        <f t="shared" si="23"/>
        <v>0</v>
      </c>
      <c r="AN84" s="54"/>
      <c r="AO84" s="155"/>
      <c r="AP84" s="54"/>
      <c r="AQ84" s="155"/>
      <c r="AR84" s="54"/>
      <c r="AS84" s="88">
        <f t="shared" si="35"/>
        <v>0</v>
      </c>
      <c r="AT84" s="55"/>
      <c r="AU84" s="93">
        <f t="shared" si="37"/>
        <v>0</v>
      </c>
      <c r="AV84" s="56"/>
    </row>
    <row r="85" spans="1:48" ht="13.9">
      <c r="A85" s="50">
        <v>73</v>
      </c>
      <c r="B85" s="20"/>
      <c r="C85" s="51"/>
      <c r="D85" s="52"/>
      <c r="E85" s="53"/>
      <c r="F85" s="54"/>
      <c r="G85" s="88">
        <f t="shared" si="19"/>
        <v>0</v>
      </c>
      <c r="H85" s="54"/>
      <c r="I85" s="88">
        <f t="shared" si="20"/>
        <v>0</v>
      </c>
      <c r="J85" s="54"/>
      <c r="K85" s="88">
        <f t="shared" si="21"/>
        <v>0</v>
      </c>
      <c r="L85" s="54"/>
      <c r="M85" s="88">
        <f t="shared" si="24"/>
        <v>0</v>
      </c>
      <c r="N85" s="54"/>
      <c r="O85" s="88">
        <f t="shared" si="22"/>
        <v>0</v>
      </c>
      <c r="P85" s="54"/>
      <c r="Q85" s="88">
        <f t="shared" si="25"/>
        <v>0</v>
      </c>
      <c r="R85" s="54"/>
      <c r="S85" s="88">
        <f t="shared" si="26"/>
        <v>0</v>
      </c>
      <c r="T85" s="54"/>
      <c r="U85" s="88">
        <f t="shared" si="27"/>
        <v>0</v>
      </c>
      <c r="V85" s="54"/>
      <c r="W85" s="88">
        <f t="shared" si="28"/>
        <v>0</v>
      </c>
      <c r="X85" s="54"/>
      <c r="Y85" s="88">
        <f t="shared" si="29"/>
        <v>0</v>
      </c>
      <c r="Z85" s="54"/>
      <c r="AA85" s="88">
        <f t="shared" si="30"/>
        <v>0</v>
      </c>
      <c r="AB85" s="54"/>
      <c r="AC85" s="88">
        <f t="shared" si="31"/>
        <v>0</v>
      </c>
      <c r="AD85" s="54"/>
      <c r="AE85" s="88">
        <f t="shared" si="32"/>
        <v>0</v>
      </c>
      <c r="AF85" s="54"/>
      <c r="AG85" s="88">
        <f t="shared" si="33"/>
        <v>0</v>
      </c>
      <c r="AH85" s="54"/>
      <c r="AI85" s="88">
        <f t="shared" si="34"/>
        <v>0</v>
      </c>
      <c r="AJ85" s="54"/>
      <c r="AK85" s="88">
        <f t="shared" si="36"/>
        <v>0</v>
      </c>
      <c r="AL85" s="54"/>
      <c r="AM85" s="88">
        <f t="shared" si="23"/>
        <v>0</v>
      </c>
      <c r="AN85" s="54"/>
      <c r="AO85" s="155"/>
      <c r="AP85" s="54"/>
      <c r="AQ85" s="155"/>
      <c r="AR85" s="54"/>
      <c r="AS85" s="88">
        <f t="shared" si="35"/>
        <v>0</v>
      </c>
      <c r="AT85" s="55"/>
      <c r="AU85" s="93">
        <f t="shared" si="37"/>
        <v>0</v>
      </c>
      <c r="AV85" s="56"/>
    </row>
    <row r="86" spans="1:48" ht="13.9">
      <c r="A86" s="50">
        <v>74</v>
      </c>
      <c r="B86" s="20"/>
      <c r="C86" s="51"/>
      <c r="D86" s="52"/>
      <c r="E86" s="53"/>
      <c r="F86" s="54"/>
      <c r="G86" s="88">
        <f t="shared" si="19"/>
        <v>0</v>
      </c>
      <c r="H86" s="54"/>
      <c r="I86" s="88">
        <f t="shared" si="20"/>
        <v>0</v>
      </c>
      <c r="J86" s="54"/>
      <c r="K86" s="88">
        <f t="shared" si="21"/>
        <v>0</v>
      </c>
      <c r="L86" s="54"/>
      <c r="M86" s="88">
        <f t="shared" si="24"/>
        <v>0</v>
      </c>
      <c r="N86" s="54"/>
      <c r="O86" s="88">
        <f t="shared" si="22"/>
        <v>0</v>
      </c>
      <c r="P86" s="54"/>
      <c r="Q86" s="88">
        <f t="shared" si="25"/>
        <v>0</v>
      </c>
      <c r="R86" s="54"/>
      <c r="S86" s="88">
        <f t="shared" si="26"/>
        <v>0</v>
      </c>
      <c r="T86" s="54"/>
      <c r="U86" s="88">
        <f t="shared" si="27"/>
        <v>0</v>
      </c>
      <c r="V86" s="54"/>
      <c r="W86" s="88">
        <f t="shared" si="28"/>
        <v>0</v>
      </c>
      <c r="X86" s="54"/>
      <c r="Y86" s="88">
        <f t="shared" si="29"/>
        <v>0</v>
      </c>
      <c r="Z86" s="54"/>
      <c r="AA86" s="88">
        <f t="shared" si="30"/>
        <v>0</v>
      </c>
      <c r="AB86" s="54"/>
      <c r="AC86" s="88">
        <f t="shared" si="31"/>
        <v>0</v>
      </c>
      <c r="AD86" s="54"/>
      <c r="AE86" s="88">
        <f t="shared" si="32"/>
        <v>0</v>
      </c>
      <c r="AF86" s="54"/>
      <c r="AG86" s="88">
        <f t="shared" si="33"/>
        <v>0</v>
      </c>
      <c r="AH86" s="54"/>
      <c r="AI86" s="88">
        <f t="shared" si="34"/>
        <v>0</v>
      </c>
      <c r="AJ86" s="54"/>
      <c r="AK86" s="88">
        <f t="shared" si="36"/>
        <v>0</v>
      </c>
      <c r="AL86" s="54"/>
      <c r="AM86" s="88">
        <f t="shared" si="23"/>
        <v>0</v>
      </c>
      <c r="AN86" s="54"/>
      <c r="AO86" s="155"/>
      <c r="AP86" s="54"/>
      <c r="AQ86" s="155"/>
      <c r="AR86" s="54"/>
      <c r="AS86" s="88">
        <f t="shared" si="35"/>
        <v>0</v>
      </c>
      <c r="AT86" s="55"/>
      <c r="AU86" s="93">
        <f t="shared" si="37"/>
        <v>0</v>
      </c>
      <c r="AV86" s="56"/>
    </row>
    <row r="87" spans="1:48" ht="13.9">
      <c r="A87" s="50">
        <v>75</v>
      </c>
      <c r="B87" s="20"/>
      <c r="C87" s="51"/>
      <c r="D87" s="52"/>
      <c r="E87" s="53"/>
      <c r="F87" s="54"/>
      <c r="G87" s="88">
        <f t="shared" si="19"/>
        <v>0</v>
      </c>
      <c r="H87" s="54"/>
      <c r="I87" s="88">
        <f t="shared" si="20"/>
        <v>0</v>
      </c>
      <c r="J87" s="54"/>
      <c r="K87" s="88">
        <f t="shared" si="21"/>
        <v>0</v>
      </c>
      <c r="L87" s="54"/>
      <c r="M87" s="88">
        <f t="shared" si="24"/>
        <v>0</v>
      </c>
      <c r="N87" s="54"/>
      <c r="O87" s="88">
        <f t="shared" si="22"/>
        <v>0</v>
      </c>
      <c r="P87" s="54"/>
      <c r="Q87" s="88">
        <f t="shared" si="25"/>
        <v>0</v>
      </c>
      <c r="R87" s="54"/>
      <c r="S87" s="88">
        <f t="shared" si="26"/>
        <v>0</v>
      </c>
      <c r="T87" s="54"/>
      <c r="U87" s="88">
        <f t="shared" si="27"/>
        <v>0</v>
      </c>
      <c r="V87" s="54"/>
      <c r="W87" s="88">
        <f t="shared" si="28"/>
        <v>0</v>
      </c>
      <c r="X87" s="54"/>
      <c r="Y87" s="88">
        <f t="shared" si="29"/>
        <v>0</v>
      </c>
      <c r="Z87" s="54"/>
      <c r="AA87" s="88">
        <f t="shared" si="30"/>
        <v>0</v>
      </c>
      <c r="AB87" s="54"/>
      <c r="AC87" s="88">
        <f t="shared" si="31"/>
        <v>0</v>
      </c>
      <c r="AD87" s="54"/>
      <c r="AE87" s="88">
        <f t="shared" si="32"/>
        <v>0</v>
      </c>
      <c r="AF87" s="54"/>
      <c r="AG87" s="88">
        <f t="shared" si="33"/>
        <v>0</v>
      </c>
      <c r="AH87" s="54"/>
      <c r="AI87" s="88">
        <f t="shared" si="34"/>
        <v>0</v>
      </c>
      <c r="AJ87" s="54"/>
      <c r="AK87" s="88">
        <f t="shared" si="36"/>
        <v>0</v>
      </c>
      <c r="AL87" s="54"/>
      <c r="AM87" s="88">
        <f t="shared" si="23"/>
        <v>0</v>
      </c>
      <c r="AN87" s="54"/>
      <c r="AO87" s="155"/>
      <c r="AP87" s="54"/>
      <c r="AQ87" s="155"/>
      <c r="AR87" s="54"/>
      <c r="AS87" s="88">
        <f t="shared" si="35"/>
        <v>0</v>
      </c>
      <c r="AT87" s="55"/>
      <c r="AU87" s="93">
        <f t="shared" si="37"/>
        <v>0</v>
      </c>
      <c r="AV87" s="56"/>
    </row>
    <row r="88" spans="1:48" ht="13.9">
      <c r="A88" s="50">
        <v>76</v>
      </c>
      <c r="B88" s="20"/>
      <c r="C88" s="51"/>
      <c r="D88" s="52"/>
      <c r="E88" s="53"/>
      <c r="F88" s="54"/>
      <c r="G88" s="88">
        <f t="shared" si="19"/>
        <v>0</v>
      </c>
      <c r="H88" s="54"/>
      <c r="I88" s="88">
        <f t="shared" si="20"/>
        <v>0</v>
      </c>
      <c r="J88" s="54"/>
      <c r="K88" s="88">
        <f t="shared" si="21"/>
        <v>0</v>
      </c>
      <c r="L88" s="54"/>
      <c r="M88" s="88">
        <f t="shared" si="24"/>
        <v>0</v>
      </c>
      <c r="N88" s="54"/>
      <c r="O88" s="88">
        <f t="shared" si="22"/>
        <v>0</v>
      </c>
      <c r="P88" s="54"/>
      <c r="Q88" s="88">
        <f t="shared" si="25"/>
        <v>0</v>
      </c>
      <c r="R88" s="54"/>
      <c r="S88" s="88">
        <f t="shared" si="26"/>
        <v>0</v>
      </c>
      <c r="T88" s="54"/>
      <c r="U88" s="88">
        <f t="shared" si="27"/>
        <v>0</v>
      </c>
      <c r="V88" s="54"/>
      <c r="W88" s="88">
        <f t="shared" si="28"/>
        <v>0</v>
      </c>
      <c r="X88" s="54"/>
      <c r="Y88" s="88">
        <f t="shared" si="29"/>
        <v>0</v>
      </c>
      <c r="Z88" s="54"/>
      <c r="AA88" s="88">
        <f t="shared" si="30"/>
        <v>0</v>
      </c>
      <c r="AB88" s="54"/>
      <c r="AC88" s="88">
        <f t="shared" si="31"/>
        <v>0</v>
      </c>
      <c r="AD88" s="54"/>
      <c r="AE88" s="88">
        <f t="shared" si="32"/>
        <v>0</v>
      </c>
      <c r="AF88" s="54"/>
      <c r="AG88" s="88">
        <f t="shared" si="33"/>
        <v>0</v>
      </c>
      <c r="AH88" s="54"/>
      <c r="AI88" s="88">
        <f t="shared" si="34"/>
        <v>0</v>
      </c>
      <c r="AJ88" s="54"/>
      <c r="AK88" s="88">
        <f t="shared" si="36"/>
        <v>0</v>
      </c>
      <c r="AL88" s="54"/>
      <c r="AM88" s="88">
        <f t="shared" si="23"/>
        <v>0</v>
      </c>
      <c r="AN88" s="54"/>
      <c r="AO88" s="155"/>
      <c r="AP88" s="54"/>
      <c r="AQ88" s="155"/>
      <c r="AR88" s="54"/>
      <c r="AS88" s="88">
        <f t="shared" si="35"/>
        <v>0</v>
      </c>
      <c r="AT88" s="55"/>
      <c r="AU88" s="93">
        <f t="shared" si="37"/>
        <v>0</v>
      </c>
      <c r="AV88" s="56"/>
    </row>
    <row r="89" spans="1:48" ht="13.9">
      <c r="A89" s="50">
        <v>77</v>
      </c>
      <c r="B89" s="20"/>
      <c r="C89" s="51"/>
      <c r="D89" s="52"/>
      <c r="E89" s="53"/>
      <c r="F89" s="54"/>
      <c r="G89" s="88">
        <f t="shared" si="19"/>
        <v>0</v>
      </c>
      <c r="H89" s="54"/>
      <c r="I89" s="88">
        <f t="shared" si="20"/>
        <v>0</v>
      </c>
      <c r="J89" s="54"/>
      <c r="K89" s="88">
        <f t="shared" si="21"/>
        <v>0</v>
      </c>
      <c r="L89" s="54"/>
      <c r="M89" s="88">
        <f t="shared" si="24"/>
        <v>0</v>
      </c>
      <c r="N89" s="54"/>
      <c r="O89" s="88">
        <f t="shared" si="22"/>
        <v>0</v>
      </c>
      <c r="P89" s="54"/>
      <c r="Q89" s="88">
        <f t="shared" si="25"/>
        <v>0</v>
      </c>
      <c r="R89" s="54"/>
      <c r="S89" s="88">
        <f t="shared" si="26"/>
        <v>0</v>
      </c>
      <c r="T89" s="54"/>
      <c r="U89" s="88">
        <f t="shared" si="27"/>
        <v>0</v>
      </c>
      <c r="V89" s="54"/>
      <c r="W89" s="88">
        <f t="shared" si="28"/>
        <v>0</v>
      </c>
      <c r="X89" s="54"/>
      <c r="Y89" s="88">
        <f t="shared" si="29"/>
        <v>0</v>
      </c>
      <c r="Z89" s="54"/>
      <c r="AA89" s="88">
        <f t="shared" si="30"/>
        <v>0</v>
      </c>
      <c r="AB89" s="54"/>
      <c r="AC89" s="88">
        <f t="shared" si="31"/>
        <v>0</v>
      </c>
      <c r="AD89" s="54"/>
      <c r="AE89" s="88">
        <f t="shared" si="32"/>
        <v>0</v>
      </c>
      <c r="AF89" s="54"/>
      <c r="AG89" s="88">
        <f t="shared" si="33"/>
        <v>0</v>
      </c>
      <c r="AH89" s="54"/>
      <c r="AI89" s="88">
        <f t="shared" si="34"/>
        <v>0</v>
      </c>
      <c r="AJ89" s="54"/>
      <c r="AK89" s="88">
        <f t="shared" si="36"/>
        <v>0</v>
      </c>
      <c r="AL89" s="54"/>
      <c r="AM89" s="88">
        <f t="shared" si="23"/>
        <v>0</v>
      </c>
      <c r="AN89" s="54"/>
      <c r="AO89" s="155"/>
      <c r="AP89" s="54"/>
      <c r="AQ89" s="155"/>
      <c r="AR89" s="54"/>
      <c r="AS89" s="88">
        <f t="shared" si="35"/>
        <v>0</v>
      </c>
      <c r="AT89" s="55"/>
      <c r="AU89" s="93">
        <f t="shared" si="37"/>
        <v>0</v>
      </c>
      <c r="AV89" s="56"/>
    </row>
    <row r="90" spans="1:48" ht="13.9">
      <c r="A90" s="50">
        <v>78</v>
      </c>
      <c r="B90" s="20"/>
      <c r="C90" s="51"/>
      <c r="D90" s="52"/>
      <c r="E90" s="53"/>
      <c r="F90" s="54"/>
      <c r="G90" s="88">
        <f t="shared" si="19"/>
        <v>0</v>
      </c>
      <c r="H90" s="54"/>
      <c r="I90" s="88">
        <f t="shared" si="20"/>
        <v>0</v>
      </c>
      <c r="J90" s="54"/>
      <c r="K90" s="88">
        <f t="shared" si="21"/>
        <v>0</v>
      </c>
      <c r="L90" s="54"/>
      <c r="M90" s="88">
        <f t="shared" si="24"/>
        <v>0</v>
      </c>
      <c r="N90" s="54"/>
      <c r="O90" s="88">
        <f t="shared" si="22"/>
        <v>0</v>
      </c>
      <c r="P90" s="54"/>
      <c r="Q90" s="88">
        <f t="shared" si="25"/>
        <v>0</v>
      </c>
      <c r="R90" s="54"/>
      <c r="S90" s="88">
        <f t="shared" si="26"/>
        <v>0</v>
      </c>
      <c r="T90" s="54"/>
      <c r="U90" s="88">
        <f t="shared" si="27"/>
        <v>0</v>
      </c>
      <c r="V90" s="54"/>
      <c r="W90" s="88">
        <f t="shared" si="28"/>
        <v>0</v>
      </c>
      <c r="X90" s="54"/>
      <c r="Y90" s="88">
        <f t="shared" si="29"/>
        <v>0</v>
      </c>
      <c r="Z90" s="54"/>
      <c r="AA90" s="88">
        <f t="shared" si="30"/>
        <v>0</v>
      </c>
      <c r="AB90" s="54"/>
      <c r="AC90" s="88">
        <f t="shared" si="31"/>
        <v>0</v>
      </c>
      <c r="AD90" s="54"/>
      <c r="AE90" s="88">
        <f t="shared" si="32"/>
        <v>0</v>
      </c>
      <c r="AF90" s="54"/>
      <c r="AG90" s="88">
        <f t="shared" si="33"/>
        <v>0</v>
      </c>
      <c r="AH90" s="54"/>
      <c r="AI90" s="88">
        <f t="shared" si="34"/>
        <v>0</v>
      </c>
      <c r="AJ90" s="54"/>
      <c r="AK90" s="88">
        <f t="shared" si="36"/>
        <v>0</v>
      </c>
      <c r="AL90" s="54"/>
      <c r="AM90" s="88">
        <f t="shared" si="23"/>
        <v>0</v>
      </c>
      <c r="AN90" s="54"/>
      <c r="AO90" s="155"/>
      <c r="AP90" s="54"/>
      <c r="AQ90" s="155"/>
      <c r="AR90" s="54"/>
      <c r="AS90" s="88">
        <f t="shared" si="35"/>
        <v>0</v>
      </c>
      <c r="AT90" s="55"/>
      <c r="AU90" s="93">
        <f t="shared" si="37"/>
        <v>0</v>
      </c>
      <c r="AV90" s="56"/>
    </row>
    <row r="91" spans="1:48" ht="13.9">
      <c r="A91" s="50">
        <v>79</v>
      </c>
      <c r="B91" s="20"/>
      <c r="C91" s="51"/>
      <c r="D91" s="52"/>
      <c r="E91" s="53"/>
      <c r="F91" s="54"/>
      <c r="G91" s="88">
        <f t="shared" si="19"/>
        <v>0</v>
      </c>
      <c r="H91" s="54"/>
      <c r="I91" s="88">
        <f t="shared" si="20"/>
        <v>0</v>
      </c>
      <c r="J91" s="54"/>
      <c r="K91" s="88">
        <f t="shared" si="21"/>
        <v>0</v>
      </c>
      <c r="L91" s="54"/>
      <c r="M91" s="88">
        <f t="shared" si="24"/>
        <v>0</v>
      </c>
      <c r="N91" s="54"/>
      <c r="O91" s="88">
        <f t="shared" si="22"/>
        <v>0</v>
      </c>
      <c r="P91" s="54"/>
      <c r="Q91" s="88">
        <f t="shared" si="25"/>
        <v>0</v>
      </c>
      <c r="R91" s="54"/>
      <c r="S91" s="88">
        <f t="shared" si="26"/>
        <v>0</v>
      </c>
      <c r="T91" s="54"/>
      <c r="U91" s="88">
        <f t="shared" si="27"/>
        <v>0</v>
      </c>
      <c r="V91" s="54"/>
      <c r="W91" s="88">
        <f t="shared" si="28"/>
        <v>0</v>
      </c>
      <c r="X91" s="54"/>
      <c r="Y91" s="88">
        <f t="shared" si="29"/>
        <v>0</v>
      </c>
      <c r="Z91" s="54"/>
      <c r="AA91" s="88">
        <f t="shared" si="30"/>
        <v>0</v>
      </c>
      <c r="AB91" s="54"/>
      <c r="AC91" s="88">
        <f t="shared" si="31"/>
        <v>0</v>
      </c>
      <c r="AD91" s="54"/>
      <c r="AE91" s="88">
        <f t="shared" si="32"/>
        <v>0</v>
      </c>
      <c r="AF91" s="54"/>
      <c r="AG91" s="88">
        <f t="shared" si="33"/>
        <v>0</v>
      </c>
      <c r="AH91" s="54"/>
      <c r="AI91" s="88">
        <f t="shared" si="34"/>
        <v>0</v>
      </c>
      <c r="AJ91" s="54"/>
      <c r="AK91" s="88">
        <f t="shared" si="36"/>
        <v>0</v>
      </c>
      <c r="AL91" s="54"/>
      <c r="AM91" s="88">
        <f t="shared" si="23"/>
        <v>0</v>
      </c>
      <c r="AN91" s="54"/>
      <c r="AO91" s="155"/>
      <c r="AP91" s="54"/>
      <c r="AQ91" s="155"/>
      <c r="AR91" s="54"/>
      <c r="AS91" s="88">
        <f t="shared" si="35"/>
        <v>0</v>
      </c>
      <c r="AT91" s="55"/>
      <c r="AU91" s="93">
        <f t="shared" si="37"/>
        <v>0</v>
      </c>
      <c r="AV91" s="56"/>
    </row>
    <row r="92" spans="1:48" ht="13.9">
      <c r="A92" s="50">
        <v>80</v>
      </c>
      <c r="B92" s="20"/>
      <c r="C92" s="51"/>
      <c r="D92" s="52"/>
      <c r="E92" s="53"/>
      <c r="F92" s="54"/>
      <c r="G92" s="88">
        <f t="shared" si="19"/>
        <v>0</v>
      </c>
      <c r="H92" s="54"/>
      <c r="I92" s="88">
        <f t="shared" si="20"/>
        <v>0</v>
      </c>
      <c r="J92" s="54"/>
      <c r="K92" s="88">
        <f t="shared" si="21"/>
        <v>0</v>
      </c>
      <c r="L92" s="54"/>
      <c r="M92" s="88">
        <f t="shared" si="24"/>
        <v>0</v>
      </c>
      <c r="N92" s="54"/>
      <c r="O92" s="88">
        <f t="shared" si="22"/>
        <v>0</v>
      </c>
      <c r="P92" s="54"/>
      <c r="Q92" s="88">
        <f t="shared" si="25"/>
        <v>0</v>
      </c>
      <c r="R92" s="54"/>
      <c r="S92" s="88">
        <f t="shared" si="26"/>
        <v>0</v>
      </c>
      <c r="T92" s="54"/>
      <c r="U92" s="88">
        <f t="shared" si="27"/>
        <v>0</v>
      </c>
      <c r="V92" s="54"/>
      <c r="W92" s="88">
        <f t="shared" si="28"/>
        <v>0</v>
      </c>
      <c r="X92" s="54"/>
      <c r="Y92" s="88">
        <f t="shared" si="29"/>
        <v>0</v>
      </c>
      <c r="Z92" s="54"/>
      <c r="AA92" s="88">
        <f t="shared" si="30"/>
        <v>0</v>
      </c>
      <c r="AB92" s="54"/>
      <c r="AC92" s="88">
        <f t="shared" si="31"/>
        <v>0</v>
      </c>
      <c r="AD92" s="54"/>
      <c r="AE92" s="88">
        <f t="shared" si="32"/>
        <v>0</v>
      </c>
      <c r="AF92" s="54"/>
      <c r="AG92" s="88">
        <f t="shared" si="33"/>
        <v>0</v>
      </c>
      <c r="AH92" s="54"/>
      <c r="AI92" s="88">
        <f t="shared" si="34"/>
        <v>0</v>
      </c>
      <c r="AJ92" s="54"/>
      <c r="AK92" s="88">
        <f t="shared" si="36"/>
        <v>0</v>
      </c>
      <c r="AL92" s="54"/>
      <c r="AM92" s="88">
        <f t="shared" si="23"/>
        <v>0</v>
      </c>
      <c r="AN92" s="54"/>
      <c r="AO92" s="155"/>
      <c r="AP92" s="54"/>
      <c r="AQ92" s="155"/>
      <c r="AR92" s="54"/>
      <c r="AS92" s="88">
        <f t="shared" si="35"/>
        <v>0</v>
      </c>
      <c r="AT92" s="55"/>
      <c r="AU92" s="93">
        <f t="shared" si="37"/>
        <v>0</v>
      </c>
      <c r="AV92" s="56"/>
    </row>
    <row r="93" spans="1:48" ht="13.9">
      <c r="A93" s="50">
        <v>81</v>
      </c>
      <c r="B93" s="20"/>
      <c r="C93" s="51"/>
      <c r="D93" s="52"/>
      <c r="E93" s="53"/>
      <c r="F93" s="54"/>
      <c r="G93" s="88">
        <f t="shared" si="19"/>
        <v>0</v>
      </c>
      <c r="H93" s="54"/>
      <c r="I93" s="88">
        <f t="shared" si="20"/>
        <v>0</v>
      </c>
      <c r="J93" s="54"/>
      <c r="K93" s="88">
        <f t="shared" si="21"/>
        <v>0</v>
      </c>
      <c r="L93" s="54"/>
      <c r="M93" s="88">
        <f t="shared" si="24"/>
        <v>0</v>
      </c>
      <c r="N93" s="54"/>
      <c r="O93" s="88">
        <f t="shared" si="22"/>
        <v>0</v>
      </c>
      <c r="P93" s="54"/>
      <c r="Q93" s="88">
        <f t="shared" si="25"/>
        <v>0</v>
      </c>
      <c r="R93" s="54"/>
      <c r="S93" s="88">
        <f t="shared" si="26"/>
        <v>0</v>
      </c>
      <c r="T93" s="54"/>
      <c r="U93" s="88">
        <f t="shared" si="27"/>
        <v>0</v>
      </c>
      <c r="V93" s="54"/>
      <c r="W93" s="88">
        <f t="shared" si="28"/>
        <v>0</v>
      </c>
      <c r="X93" s="54"/>
      <c r="Y93" s="88">
        <f t="shared" si="29"/>
        <v>0</v>
      </c>
      <c r="Z93" s="54"/>
      <c r="AA93" s="88">
        <f t="shared" si="30"/>
        <v>0</v>
      </c>
      <c r="AB93" s="54"/>
      <c r="AC93" s="88">
        <f t="shared" si="31"/>
        <v>0</v>
      </c>
      <c r="AD93" s="54"/>
      <c r="AE93" s="88">
        <f t="shared" si="32"/>
        <v>0</v>
      </c>
      <c r="AF93" s="54"/>
      <c r="AG93" s="88">
        <f t="shared" si="33"/>
        <v>0</v>
      </c>
      <c r="AH93" s="54"/>
      <c r="AI93" s="88">
        <f t="shared" si="34"/>
        <v>0</v>
      </c>
      <c r="AJ93" s="54"/>
      <c r="AK93" s="88">
        <f t="shared" si="36"/>
        <v>0</v>
      </c>
      <c r="AL93" s="54"/>
      <c r="AM93" s="88">
        <f t="shared" si="23"/>
        <v>0</v>
      </c>
      <c r="AN93" s="54"/>
      <c r="AO93" s="155"/>
      <c r="AP93" s="54"/>
      <c r="AQ93" s="155"/>
      <c r="AR93" s="54"/>
      <c r="AS93" s="88">
        <f t="shared" si="35"/>
        <v>0</v>
      </c>
      <c r="AT93" s="55"/>
      <c r="AU93" s="93">
        <f t="shared" si="37"/>
        <v>0</v>
      </c>
      <c r="AV93" s="56"/>
    </row>
    <row r="94" spans="1:48" ht="13.9">
      <c r="A94" s="50">
        <v>82</v>
      </c>
      <c r="B94" s="20"/>
      <c r="C94" s="51"/>
      <c r="D94" s="52"/>
      <c r="E94" s="53"/>
      <c r="F94" s="54"/>
      <c r="G94" s="88">
        <f t="shared" si="19"/>
        <v>0</v>
      </c>
      <c r="H94" s="54"/>
      <c r="I94" s="88">
        <f t="shared" si="20"/>
        <v>0</v>
      </c>
      <c r="J94" s="54"/>
      <c r="K94" s="88">
        <f t="shared" si="21"/>
        <v>0</v>
      </c>
      <c r="L94" s="54"/>
      <c r="M94" s="88">
        <f t="shared" si="24"/>
        <v>0</v>
      </c>
      <c r="N94" s="54"/>
      <c r="O94" s="88">
        <f t="shared" si="22"/>
        <v>0</v>
      </c>
      <c r="P94" s="54"/>
      <c r="Q94" s="88">
        <f t="shared" si="25"/>
        <v>0</v>
      </c>
      <c r="R94" s="54"/>
      <c r="S94" s="88">
        <f t="shared" si="26"/>
        <v>0</v>
      </c>
      <c r="T94" s="54"/>
      <c r="U94" s="88">
        <f t="shared" si="27"/>
        <v>0</v>
      </c>
      <c r="V94" s="54"/>
      <c r="W94" s="88">
        <f t="shared" si="28"/>
        <v>0</v>
      </c>
      <c r="X94" s="54"/>
      <c r="Y94" s="88">
        <f t="shared" si="29"/>
        <v>0</v>
      </c>
      <c r="Z94" s="54"/>
      <c r="AA94" s="88">
        <f t="shared" si="30"/>
        <v>0</v>
      </c>
      <c r="AB94" s="54"/>
      <c r="AC94" s="88">
        <f t="shared" si="31"/>
        <v>0</v>
      </c>
      <c r="AD94" s="54"/>
      <c r="AE94" s="88">
        <f t="shared" si="32"/>
        <v>0</v>
      </c>
      <c r="AF94" s="54"/>
      <c r="AG94" s="88">
        <f t="shared" si="33"/>
        <v>0</v>
      </c>
      <c r="AH94" s="54"/>
      <c r="AI94" s="88">
        <f t="shared" si="34"/>
        <v>0</v>
      </c>
      <c r="AJ94" s="54"/>
      <c r="AK94" s="88">
        <f t="shared" si="36"/>
        <v>0</v>
      </c>
      <c r="AL94" s="54"/>
      <c r="AM94" s="88">
        <f t="shared" si="23"/>
        <v>0</v>
      </c>
      <c r="AN94" s="54"/>
      <c r="AO94" s="155"/>
      <c r="AP94" s="54"/>
      <c r="AQ94" s="155"/>
      <c r="AR94" s="54"/>
      <c r="AS94" s="88">
        <f t="shared" si="35"/>
        <v>0</v>
      </c>
      <c r="AT94" s="55"/>
      <c r="AU94" s="93">
        <f t="shared" si="37"/>
        <v>0</v>
      </c>
      <c r="AV94" s="56"/>
    </row>
    <row r="95" spans="1:48" ht="13.9">
      <c r="A95" s="50">
        <v>83</v>
      </c>
      <c r="B95" s="20"/>
      <c r="C95" s="51"/>
      <c r="D95" s="52"/>
      <c r="E95" s="53"/>
      <c r="F95" s="54"/>
      <c r="G95" s="88">
        <f t="shared" si="19"/>
        <v>0</v>
      </c>
      <c r="H95" s="54"/>
      <c r="I95" s="88">
        <f t="shared" si="20"/>
        <v>0</v>
      </c>
      <c r="J95" s="54"/>
      <c r="K95" s="88">
        <f t="shared" si="21"/>
        <v>0</v>
      </c>
      <c r="L95" s="54"/>
      <c r="M95" s="88">
        <f t="shared" si="24"/>
        <v>0</v>
      </c>
      <c r="N95" s="54"/>
      <c r="O95" s="88">
        <f t="shared" si="22"/>
        <v>0</v>
      </c>
      <c r="P95" s="54"/>
      <c r="Q95" s="88">
        <f t="shared" si="25"/>
        <v>0</v>
      </c>
      <c r="R95" s="54"/>
      <c r="S95" s="88">
        <f t="shared" si="26"/>
        <v>0</v>
      </c>
      <c r="T95" s="54"/>
      <c r="U95" s="88">
        <f t="shared" si="27"/>
        <v>0</v>
      </c>
      <c r="V95" s="54"/>
      <c r="W95" s="88">
        <f t="shared" si="28"/>
        <v>0</v>
      </c>
      <c r="X95" s="54"/>
      <c r="Y95" s="88">
        <f t="shared" si="29"/>
        <v>0</v>
      </c>
      <c r="Z95" s="54"/>
      <c r="AA95" s="88">
        <f t="shared" si="30"/>
        <v>0</v>
      </c>
      <c r="AB95" s="54"/>
      <c r="AC95" s="88">
        <f t="shared" si="31"/>
        <v>0</v>
      </c>
      <c r="AD95" s="54"/>
      <c r="AE95" s="88">
        <f t="shared" si="32"/>
        <v>0</v>
      </c>
      <c r="AF95" s="54"/>
      <c r="AG95" s="88">
        <f t="shared" si="33"/>
        <v>0</v>
      </c>
      <c r="AH95" s="54"/>
      <c r="AI95" s="88">
        <f t="shared" si="34"/>
        <v>0</v>
      </c>
      <c r="AJ95" s="54"/>
      <c r="AK95" s="88">
        <f t="shared" si="36"/>
        <v>0</v>
      </c>
      <c r="AL95" s="54"/>
      <c r="AM95" s="88">
        <f t="shared" si="23"/>
        <v>0</v>
      </c>
      <c r="AN95" s="54"/>
      <c r="AO95" s="155"/>
      <c r="AP95" s="54"/>
      <c r="AQ95" s="155"/>
      <c r="AR95" s="54"/>
      <c r="AS95" s="88">
        <f t="shared" si="35"/>
        <v>0</v>
      </c>
      <c r="AT95" s="55"/>
      <c r="AU95" s="93">
        <f t="shared" si="37"/>
        <v>0</v>
      </c>
      <c r="AV95" s="56"/>
    </row>
    <row r="96" spans="1:48" ht="13.9">
      <c r="A96" s="50">
        <v>84</v>
      </c>
      <c r="B96" s="20"/>
      <c r="C96" s="51"/>
      <c r="D96" s="52"/>
      <c r="E96" s="53"/>
      <c r="F96" s="54"/>
      <c r="G96" s="88">
        <f t="shared" si="19"/>
        <v>0</v>
      </c>
      <c r="H96" s="54"/>
      <c r="I96" s="88">
        <f t="shared" si="20"/>
        <v>0</v>
      </c>
      <c r="J96" s="54"/>
      <c r="K96" s="88">
        <f t="shared" si="21"/>
        <v>0</v>
      </c>
      <c r="L96" s="54"/>
      <c r="M96" s="88">
        <f t="shared" si="24"/>
        <v>0</v>
      </c>
      <c r="N96" s="54"/>
      <c r="O96" s="88">
        <f t="shared" si="22"/>
        <v>0</v>
      </c>
      <c r="P96" s="54"/>
      <c r="Q96" s="88">
        <f t="shared" si="25"/>
        <v>0</v>
      </c>
      <c r="R96" s="54"/>
      <c r="S96" s="88">
        <f t="shared" si="26"/>
        <v>0</v>
      </c>
      <c r="T96" s="54"/>
      <c r="U96" s="88">
        <f t="shared" si="27"/>
        <v>0</v>
      </c>
      <c r="V96" s="54"/>
      <c r="W96" s="88">
        <f t="shared" si="28"/>
        <v>0</v>
      </c>
      <c r="X96" s="54"/>
      <c r="Y96" s="88">
        <f t="shared" si="29"/>
        <v>0</v>
      </c>
      <c r="Z96" s="54"/>
      <c r="AA96" s="88">
        <f t="shared" si="30"/>
        <v>0</v>
      </c>
      <c r="AB96" s="54"/>
      <c r="AC96" s="88">
        <f t="shared" si="31"/>
        <v>0</v>
      </c>
      <c r="AD96" s="54"/>
      <c r="AE96" s="88">
        <f t="shared" si="32"/>
        <v>0</v>
      </c>
      <c r="AF96" s="54"/>
      <c r="AG96" s="88">
        <f t="shared" si="33"/>
        <v>0</v>
      </c>
      <c r="AH96" s="54"/>
      <c r="AI96" s="88">
        <f t="shared" si="34"/>
        <v>0</v>
      </c>
      <c r="AJ96" s="54"/>
      <c r="AK96" s="88">
        <f t="shared" si="36"/>
        <v>0</v>
      </c>
      <c r="AL96" s="54"/>
      <c r="AM96" s="88">
        <f t="shared" si="23"/>
        <v>0</v>
      </c>
      <c r="AN96" s="54"/>
      <c r="AO96" s="155"/>
      <c r="AP96" s="54"/>
      <c r="AQ96" s="155"/>
      <c r="AR96" s="54"/>
      <c r="AS96" s="88">
        <f t="shared" si="35"/>
        <v>0</v>
      </c>
      <c r="AT96" s="55"/>
      <c r="AU96" s="93">
        <f t="shared" si="37"/>
        <v>0</v>
      </c>
      <c r="AV96" s="56"/>
    </row>
    <row r="97" spans="1:48" ht="13.9">
      <c r="A97" s="50">
        <v>85</v>
      </c>
      <c r="B97" s="20"/>
      <c r="C97" s="51"/>
      <c r="D97" s="52"/>
      <c r="E97" s="53"/>
      <c r="F97" s="54"/>
      <c r="G97" s="88">
        <f t="shared" si="19"/>
        <v>0</v>
      </c>
      <c r="H97" s="54"/>
      <c r="I97" s="88">
        <f t="shared" si="20"/>
        <v>0</v>
      </c>
      <c r="J97" s="54"/>
      <c r="K97" s="88">
        <f t="shared" si="21"/>
        <v>0</v>
      </c>
      <c r="L97" s="54"/>
      <c r="M97" s="88">
        <f t="shared" si="24"/>
        <v>0</v>
      </c>
      <c r="N97" s="54"/>
      <c r="O97" s="88">
        <f t="shared" si="22"/>
        <v>0</v>
      </c>
      <c r="P97" s="54"/>
      <c r="Q97" s="88">
        <f t="shared" si="25"/>
        <v>0</v>
      </c>
      <c r="R97" s="54"/>
      <c r="S97" s="88">
        <f t="shared" si="26"/>
        <v>0</v>
      </c>
      <c r="T97" s="54"/>
      <c r="U97" s="88">
        <f t="shared" si="27"/>
        <v>0</v>
      </c>
      <c r="V97" s="54"/>
      <c r="W97" s="88">
        <f t="shared" si="28"/>
        <v>0</v>
      </c>
      <c r="X97" s="54"/>
      <c r="Y97" s="88">
        <f t="shared" si="29"/>
        <v>0</v>
      </c>
      <c r="Z97" s="54"/>
      <c r="AA97" s="88">
        <f t="shared" si="30"/>
        <v>0</v>
      </c>
      <c r="AB97" s="54"/>
      <c r="AC97" s="88">
        <f t="shared" si="31"/>
        <v>0</v>
      </c>
      <c r="AD97" s="54"/>
      <c r="AE97" s="88">
        <f t="shared" si="32"/>
        <v>0</v>
      </c>
      <c r="AF97" s="54"/>
      <c r="AG97" s="88">
        <f t="shared" si="33"/>
        <v>0</v>
      </c>
      <c r="AH97" s="54"/>
      <c r="AI97" s="88">
        <f t="shared" si="34"/>
        <v>0</v>
      </c>
      <c r="AJ97" s="54"/>
      <c r="AK97" s="88">
        <f t="shared" si="36"/>
        <v>0</v>
      </c>
      <c r="AL97" s="54"/>
      <c r="AM97" s="88">
        <f t="shared" si="23"/>
        <v>0</v>
      </c>
      <c r="AN97" s="54"/>
      <c r="AO97" s="155"/>
      <c r="AP97" s="54"/>
      <c r="AQ97" s="155"/>
      <c r="AR97" s="54"/>
      <c r="AS97" s="88">
        <f t="shared" si="35"/>
        <v>0</v>
      </c>
      <c r="AT97" s="55"/>
      <c r="AU97" s="93">
        <f t="shared" si="37"/>
        <v>0</v>
      </c>
      <c r="AV97" s="56"/>
    </row>
    <row r="98" spans="1:48" ht="13.9">
      <c r="A98" s="50">
        <v>86</v>
      </c>
      <c r="B98" s="20"/>
      <c r="C98" s="51"/>
      <c r="D98" s="52"/>
      <c r="E98" s="53"/>
      <c r="F98" s="54"/>
      <c r="G98" s="88">
        <f t="shared" si="19"/>
        <v>0</v>
      </c>
      <c r="H98" s="54"/>
      <c r="I98" s="88">
        <f t="shared" si="20"/>
        <v>0</v>
      </c>
      <c r="J98" s="54"/>
      <c r="K98" s="88">
        <f t="shared" si="21"/>
        <v>0</v>
      </c>
      <c r="L98" s="54"/>
      <c r="M98" s="88">
        <f t="shared" si="24"/>
        <v>0</v>
      </c>
      <c r="N98" s="54"/>
      <c r="O98" s="88">
        <f t="shared" si="22"/>
        <v>0</v>
      </c>
      <c r="P98" s="54"/>
      <c r="Q98" s="88">
        <f t="shared" si="25"/>
        <v>0</v>
      </c>
      <c r="R98" s="54"/>
      <c r="S98" s="88">
        <f t="shared" si="26"/>
        <v>0</v>
      </c>
      <c r="T98" s="54"/>
      <c r="U98" s="88">
        <f t="shared" si="27"/>
        <v>0</v>
      </c>
      <c r="V98" s="54"/>
      <c r="W98" s="88">
        <f t="shared" si="28"/>
        <v>0</v>
      </c>
      <c r="X98" s="54"/>
      <c r="Y98" s="88">
        <f t="shared" si="29"/>
        <v>0</v>
      </c>
      <c r="Z98" s="54"/>
      <c r="AA98" s="88">
        <f t="shared" si="30"/>
        <v>0</v>
      </c>
      <c r="AB98" s="54"/>
      <c r="AC98" s="88">
        <f t="shared" si="31"/>
        <v>0</v>
      </c>
      <c r="AD98" s="54"/>
      <c r="AE98" s="88">
        <f t="shared" si="32"/>
        <v>0</v>
      </c>
      <c r="AF98" s="54"/>
      <c r="AG98" s="88">
        <f t="shared" si="33"/>
        <v>0</v>
      </c>
      <c r="AH98" s="54"/>
      <c r="AI98" s="88">
        <f t="shared" si="34"/>
        <v>0</v>
      </c>
      <c r="AJ98" s="54"/>
      <c r="AK98" s="88">
        <f t="shared" si="36"/>
        <v>0</v>
      </c>
      <c r="AL98" s="54"/>
      <c r="AM98" s="88">
        <f t="shared" si="23"/>
        <v>0</v>
      </c>
      <c r="AN98" s="54"/>
      <c r="AO98" s="155"/>
      <c r="AP98" s="54"/>
      <c r="AQ98" s="155"/>
      <c r="AR98" s="54"/>
      <c r="AS98" s="88">
        <f t="shared" si="35"/>
        <v>0</v>
      </c>
      <c r="AT98" s="55"/>
      <c r="AU98" s="93">
        <f t="shared" si="37"/>
        <v>0</v>
      </c>
      <c r="AV98" s="56"/>
    </row>
    <row r="99" spans="1:48" ht="13.9">
      <c r="A99" s="50">
        <v>87</v>
      </c>
      <c r="B99" s="20"/>
      <c r="C99" s="51"/>
      <c r="D99" s="52"/>
      <c r="E99" s="53"/>
      <c r="F99" s="54"/>
      <c r="G99" s="88">
        <f t="shared" si="19"/>
        <v>0</v>
      </c>
      <c r="H99" s="54"/>
      <c r="I99" s="88">
        <f t="shared" si="20"/>
        <v>0</v>
      </c>
      <c r="J99" s="54"/>
      <c r="K99" s="88">
        <f t="shared" si="21"/>
        <v>0</v>
      </c>
      <c r="L99" s="54"/>
      <c r="M99" s="88">
        <f t="shared" si="24"/>
        <v>0</v>
      </c>
      <c r="N99" s="54"/>
      <c r="O99" s="88">
        <f t="shared" si="22"/>
        <v>0</v>
      </c>
      <c r="P99" s="54"/>
      <c r="Q99" s="88">
        <f t="shared" si="25"/>
        <v>0</v>
      </c>
      <c r="R99" s="54"/>
      <c r="S99" s="88">
        <f t="shared" si="26"/>
        <v>0</v>
      </c>
      <c r="T99" s="54"/>
      <c r="U99" s="88">
        <f t="shared" si="27"/>
        <v>0</v>
      </c>
      <c r="V99" s="54"/>
      <c r="W99" s="88">
        <f t="shared" si="28"/>
        <v>0</v>
      </c>
      <c r="X99" s="54"/>
      <c r="Y99" s="88">
        <f t="shared" si="29"/>
        <v>0</v>
      </c>
      <c r="Z99" s="54"/>
      <c r="AA99" s="88">
        <f t="shared" si="30"/>
        <v>0</v>
      </c>
      <c r="AB99" s="54"/>
      <c r="AC99" s="88">
        <f t="shared" si="31"/>
        <v>0</v>
      </c>
      <c r="AD99" s="54"/>
      <c r="AE99" s="88">
        <f t="shared" si="32"/>
        <v>0</v>
      </c>
      <c r="AF99" s="54"/>
      <c r="AG99" s="88">
        <f t="shared" si="33"/>
        <v>0</v>
      </c>
      <c r="AH99" s="54"/>
      <c r="AI99" s="88">
        <f t="shared" si="34"/>
        <v>0</v>
      </c>
      <c r="AJ99" s="54"/>
      <c r="AK99" s="88">
        <f t="shared" si="36"/>
        <v>0</v>
      </c>
      <c r="AL99" s="54"/>
      <c r="AM99" s="88">
        <f t="shared" si="23"/>
        <v>0</v>
      </c>
      <c r="AN99" s="54"/>
      <c r="AO99" s="155"/>
      <c r="AP99" s="54"/>
      <c r="AQ99" s="155"/>
      <c r="AR99" s="54"/>
      <c r="AS99" s="88">
        <f t="shared" si="35"/>
        <v>0</v>
      </c>
      <c r="AT99" s="55"/>
      <c r="AU99" s="93">
        <f t="shared" si="37"/>
        <v>0</v>
      </c>
      <c r="AV99" s="56"/>
    </row>
    <row r="100" spans="1:48" ht="13.9">
      <c r="A100" s="50">
        <v>88</v>
      </c>
      <c r="B100" s="20"/>
      <c r="C100" s="51"/>
      <c r="D100" s="52"/>
      <c r="E100" s="53"/>
      <c r="F100" s="54"/>
      <c r="G100" s="88">
        <f t="shared" si="19"/>
        <v>0</v>
      </c>
      <c r="H100" s="54"/>
      <c r="I100" s="88">
        <f t="shared" si="20"/>
        <v>0</v>
      </c>
      <c r="J100" s="54"/>
      <c r="K100" s="88">
        <f t="shared" si="21"/>
        <v>0</v>
      </c>
      <c r="L100" s="54"/>
      <c r="M100" s="88">
        <f t="shared" si="24"/>
        <v>0</v>
      </c>
      <c r="N100" s="54"/>
      <c r="O100" s="88">
        <f t="shared" si="22"/>
        <v>0</v>
      </c>
      <c r="P100" s="54"/>
      <c r="Q100" s="88">
        <f t="shared" si="25"/>
        <v>0</v>
      </c>
      <c r="R100" s="54"/>
      <c r="S100" s="88">
        <f t="shared" si="26"/>
        <v>0</v>
      </c>
      <c r="T100" s="54"/>
      <c r="U100" s="88">
        <f t="shared" si="27"/>
        <v>0</v>
      </c>
      <c r="V100" s="54"/>
      <c r="W100" s="88">
        <f t="shared" si="28"/>
        <v>0</v>
      </c>
      <c r="X100" s="54"/>
      <c r="Y100" s="88">
        <f t="shared" si="29"/>
        <v>0</v>
      </c>
      <c r="Z100" s="54"/>
      <c r="AA100" s="88">
        <f t="shared" si="30"/>
        <v>0</v>
      </c>
      <c r="AB100" s="54"/>
      <c r="AC100" s="88">
        <f t="shared" si="31"/>
        <v>0</v>
      </c>
      <c r="AD100" s="54"/>
      <c r="AE100" s="88">
        <f t="shared" si="32"/>
        <v>0</v>
      </c>
      <c r="AF100" s="54"/>
      <c r="AG100" s="88">
        <f t="shared" si="33"/>
        <v>0</v>
      </c>
      <c r="AH100" s="54"/>
      <c r="AI100" s="88">
        <f t="shared" si="34"/>
        <v>0</v>
      </c>
      <c r="AJ100" s="54"/>
      <c r="AK100" s="88">
        <f t="shared" si="36"/>
        <v>0</v>
      </c>
      <c r="AL100" s="54"/>
      <c r="AM100" s="88">
        <f t="shared" si="23"/>
        <v>0</v>
      </c>
      <c r="AN100" s="54"/>
      <c r="AO100" s="155"/>
      <c r="AP100" s="54"/>
      <c r="AQ100" s="155"/>
      <c r="AR100" s="54"/>
      <c r="AS100" s="88">
        <f t="shared" si="35"/>
        <v>0</v>
      </c>
      <c r="AT100" s="55"/>
      <c r="AU100" s="93">
        <f t="shared" si="37"/>
        <v>0</v>
      </c>
      <c r="AV100" s="56"/>
    </row>
    <row r="101" spans="1:48" ht="13.9">
      <c r="A101" s="50">
        <v>89</v>
      </c>
      <c r="B101" s="20"/>
      <c r="C101" s="51"/>
      <c r="D101" s="52"/>
      <c r="E101" s="53"/>
      <c r="F101" s="54"/>
      <c r="G101" s="88">
        <f t="shared" si="19"/>
        <v>0</v>
      </c>
      <c r="H101" s="54"/>
      <c r="I101" s="88">
        <f t="shared" si="20"/>
        <v>0</v>
      </c>
      <c r="J101" s="54"/>
      <c r="K101" s="88">
        <f t="shared" si="21"/>
        <v>0</v>
      </c>
      <c r="L101" s="54"/>
      <c r="M101" s="88">
        <f t="shared" si="24"/>
        <v>0</v>
      </c>
      <c r="N101" s="54"/>
      <c r="O101" s="88">
        <f t="shared" si="22"/>
        <v>0</v>
      </c>
      <c r="P101" s="54"/>
      <c r="Q101" s="88">
        <f t="shared" si="25"/>
        <v>0</v>
      </c>
      <c r="R101" s="54"/>
      <c r="S101" s="88">
        <f t="shared" si="26"/>
        <v>0</v>
      </c>
      <c r="T101" s="54"/>
      <c r="U101" s="88">
        <f t="shared" si="27"/>
        <v>0</v>
      </c>
      <c r="V101" s="54"/>
      <c r="W101" s="88">
        <f t="shared" si="28"/>
        <v>0</v>
      </c>
      <c r="X101" s="54"/>
      <c r="Y101" s="88">
        <f t="shared" si="29"/>
        <v>0</v>
      </c>
      <c r="Z101" s="54"/>
      <c r="AA101" s="88">
        <f t="shared" si="30"/>
        <v>0</v>
      </c>
      <c r="AB101" s="54"/>
      <c r="AC101" s="88">
        <f t="shared" si="31"/>
        <v>0</v>
      </c>
      <c r="AD101" s="54"/>
      <c r="AE101" s="88">
        <f t="shared" si="32"/>
        <v>0</v>
      </c>
      <c r="AF101" s="54"/>
      <c r="AG101" s="88">
        <f t="shared" si="33"/>
        <v>0</v>
      </c>
      <c r="AH101" s="54"/>
      <c r="AI101" s="88">
        <f t="shared" si="34"/>
        <v>0</v>
      </c>
      <c r="AJ101" s="54"/>
      <c r="AK101" s="88">
        <f t="shared" si="36"/>
        <v>0</v>
      </c>
      <c r="AL101" s="54"/>
      <c r="AM101" s="88">
        <f t="shared" si="23"/>
        <v>0</v>
      </c>
      <c r="AN101" s="54"/>
      <c r="AO101" s="155"/>
      <c r="AP101" s="54"/>
      <c r="AQ101" s="155"/>
      <c r="AR101" s="54"/>
      <c r="AS101" s="88">
        <f t="shared" si="35"/>
        <v>0</v>
      </c>
      <c r="AT101" s="55"/>
      <c r="AU101" s="93">
        <f t="shared" si="37"/>
        <v>0</v>
      </c>
      <c r="AV101" s="56"/>
    </row>
    <row r="102" spans="1:48" ht="13.9">
      <c r="A102" s="50">
        <v>90</v>
      </c>
      <c r="B102" s="20"/>
      <c r="C102" s="51"/>
      <c r="D102" s="52"/>
      <c r="E102" s="53"/>
      <c r="F102" s="54"/>
      <c r="G102" s="88">
        <f t="shared" si="19"/>
        <v>0</v>
      </c>
      <c r="H102" s="54"/>
      <c r="I102" s="88">
        <f t="shared" si="20"/>
        <v>0</v>
      </c>
      <c r="J102" s="54"/>
      <c r="K102" s="88">
        <f t="shared" si="21"/>
        <v>0</v>
      </c>
      <c r="L102" s="54"/>
      <c r="M102" s="88">
        <f t="shared" si="24"/>
        <v>0</v>
      </c>
      <c r="N102" s="54"/>
      <c r="O102" s="88">
        <f t="shared" si="22"/>
        <v>0</v>
      </c>
      <c r="P102" s="54"/>
      <c r="Q102" s="88">
        <f t="shared" si="25"/>
        <v>0</v>
      </c>
      <c r="R102" s="54"/>
      <c r="S102" s="88">
        <f t="shared" si="26"/>
        <v>0</v>
      </c>
      <c r="T102" s="54"/>
      <c r="U102" s="88">
        <f t="shared" si="27"/>
        <v>0</v>
      </c>
      <c r="V102" s="54"/>
      <c r="W102" s="88">
        <f t="shared" si="28"/>
        <v>0</v>
      </c>
      <c r="X102" s="54"/>
      <c r="Y102" s="88">
        <f t="shared" si="29"/>
        <v>0</v>
      </c>
      <c r="Z102" s="54"/>
      <c r="AA102" s="88">
        <f t="shared" si="30"/>
        <v>0</v>
      </c>
      <c r="AB102" s="54"/>
      <c r="AC102" s="88">
        <f t="shared" si="31"/>
        <v>0</v>
      </c>
      <c r="AD102" s="54"/>
      <c r="AE102" s="88">
        <f t="shared" si="32"/>
        <v>0</v>
      </c>
      <c r="AF102" s="54"/>
      <c r="AG102" s="88">
        <f t="shared" si="33"/>
        <v>0</v>
      </c>
      <c r="AH102" s="54"/>
      <c r="AI102" s="88">
        <f t="shared" si="34"/>
        <v>0</v>
      </c>
      <c r="AJ102" s="54"/>
      <c r="AK102" s="88">
        <f t="shared" si="36"/>
        <v>0</v>
      </c>
      <c r="AL102" s="54"/>
      <c r="AM102" s="88">
        <f t="shared" si="23"/>
        <v>0</v>
      </c>
      <c r="AN102" s="54"/>
      <c r="AO102" s="155"/>
      <c r="AP102" s="54"/>
      <c r="AQ102" s="155"/>
      <c r="AR102" s="54"/>
      <c r="AS102" s="88">
        <f t="shared" si="35"/>
        <v>0</v>
      </c>
      <c r="AT102" s="55"/>
      <c r="AU102" s="93">
        <f t="shared" si="37"/>
        <v>0</v>
      </c>
      <c r="AV102" s="56"/>
    </row>
    <row r="103" spans="1:48" ht="13.9">
      <c r="A103" s="50">
        <v>91</v>
      </c>
      <c r="B103" s="20"/>
      <c r="C103" s="51"/>
      <c r="D103" s="52"/>
      <c r="E103" s="53"/>
      <c r="F103" s="54"/>
      <c r="G103" s="88">
        <f t="shared" si="19"/>
        <v>0</v>
      </c>
      <c r="H103" s="54"/>
      <c r="I103" s="88">
        <f t="shared" si="20"/>
        <v>0</v>
      </c>
      <c r="J103" s="54"/>
      <c r="K103" s="88">
        <f t="shared" si="21"/>
        <v>0</v>
      </c>
      <c r="L103" s="54"/>
      <c r="M103" s="88">
        <f t="shared" si="24"/>
        <v>0</v>
      </c>
      <c r="N103" s="54"/>
      <c r="O103" s="88">
        <f t="shared" si="22"/>
        <v>0</v>
      </c>
      <c r="P103" s="54"/>
      <c r="Q103" s="88">
        <f t="shared" si="25"/>
        <v>0</v>
      </c>
      <c r="R103" s="54"/>
      <c r="S103" s="88">
        <f t="shared" si="26"/>
        <v>0</v>
      </c>
      <c r="T103" s="54"/>
      <c r="U103" s="88">
        <f t="shared" si="27"/>
        <v>0</v>
      </c>
      <c r="V103" s="54"/>
      <c r="W103" s="88">
        <f t="shared" si="28"/>
        <v>0</v>
      </c>
      <c r="X103" s="54"/>
      <c r="Y103" s="88">
        <f t="shared" si="29"/>
        <v>0</v>
      </c>
      <c r="Z103" s="54"/>
      <c r="AA103" s="88">
        <f t="shared" si="30"/>
        <v>0</v>
      </c>
      <c r="AB103" s="54"/>
      <c r="AC103" s="88">
        <f t="shared" si="31"/>
        <v>0</v>
      </c>
      <c r="AD103" s="54"/>
      <c r="AE103" s="88">
        <f t="shared" si="32"/>
        <v>0</v>
      </c>
      <c r="AF103" s="54"/>
      <c r="AG103" s="88">
        <f t="shared" si="33"/>
        <v>0</v>
      </c>
      <c r="AH103" s="54"/>
      <c r="AI103" s="88">
        <f t="shared" si="34"/>
        <v>0</v>
      </c>
      <c r="AJ103" s="54"/>
      <c r="AK103" s="88">
        <f t="shared" si="36"/>
        <v>0</v>
      </c>
      <c r="AL103" s="54"/>
      <c r="AM103" s="88">
        <f t="shared" si="23"/>
        <v>0</v>
      </c>
      <c r="AN103" s="54"/>
      <c r="AO103" s="155"/>
      <c r="AP103" s="54"/>
      <c r="AQ103" s="155"/>
      <c r="AR103" s="54"/>
      <c r="AS103" s="88">
        <f t="shared" si="35"/>
        <v>0</v>
      </c>
      <c r="AT103" s="55"/>
      <c r="AU103" s="93">
        <f t="shared" si="37"/>
        <v>0</v>
      </c>
      <c r="AV103" s="56"/>
    </row>
    <row r="104" spans="1:48" ht="13.9">
      <c r="A104" s="50">
        <v>92</v>
      </c>
      <c r="B104" s="20"/>
      <c r="C104" s="51"/>
      <c r="D104" s="52"/>
      <c r="E104" s="53"/>
      <c r="F104" s="54"/>
      <c r="G104" s="88">
        <f t="shared" si="19"/>
        <v>0</v>
      </c>
      <c r="H104" s="54"/>
      <c r="I104" s="88">
        <f t="shared" si="20"/>
        <v>0</v>
      </c>
      <c r="J104" s="54"/>
      <c r="K104" s="88">
        <f t="shared" si="21"/>
        <v>0</v>
      </c>
      <c r="L104" s="54"/>
      <c r="M104" s="88">
        <f t="shared" si="24"/>
        <v>0</v>
      </c>
      <c r="N104" s="54"/>
      <c r="O104" s="88">
        <f t="shared" si="22"/>
        <v>0</v>
      </c>
      <c r="P104" s="54"/>
      <c r="Q104" s="88">
        <f t="shared" si="25"/>
        <v>0</v>
      </c>
      <c r="R104" s="54"/>
      <c r="S104" s="88">
        <f t="shared" si="26"/>
        <v>0</v>
      </c>
      <c r="T104" s="54"/>
      <c r="U104" s="88">
        <f t="shared" si="27"/>
        <v>0</v>
      </c>
      <c r="V104" s="54"/>
      <c r="W104" s="88">
        <f t="shared" si="28"/>
        <v>0</v>
      </c>
      <c r="X104" s="54"/>
      <c r="Y104" s="88">
        <f t="shared" si="29"/>
        <v>0</v>
      </c>
      <c r="Z104" s="54"/>
      <c r="AA104" s="88">
        <f t="shared" si="30"/>
        <v>0</v>
      </c>
      <c r="AB104" s="54"/>
      <c r="AC104" s="88">
        <f t="shared" si="31"/>
        <v>0</v>
      </c>
      <c r="AD104" s="54"/>
      <c r="AE104" s="88">
        <f t="shared" si="32"/>
        <v>0</v>
      </c>
      <c r="AF104" s="54"/>
      <c r="AG104" s="88">
        <f t="shared" si="33"/>
        <v>0</v>
      </c>
      <c r="AH104" s="54"/>
      <c r="AI104" s="88">
        <f t="shared" si="34"/>
        <v>0</v>
      </c>
      <c r="AJ104" s="54"/>
      <c r="AK104" s="88">
        <f t="shared" si="36"/>
        <v>0</v>
      </c>
      <c r="AL104" s="54"/>
      <c r="AM104" s="88">
        <f t="shared" si="23"/>
        <v>0</v>
      </c>
      <c r="AN104" s="54"/>
      <c r="AO104" s="155"/>
      <c r="AP104" s="54"/>
      <c r="AQ104" s="155"/>
      <c r="AR104" s="54"/>
      <c r="AS104" s="88">
        <f t="shared" si="35"/>
        <v>0</v>
      </c>
      <c r="AT104" s="55"/>
      <c r="AU104" s="93">
        <f t="shared" si="37"/>
        <v>0</v>
      </c>
      <c r="AV104" s="56"/>
    </row>
    <row r="105" spans="1:48" ht="13.9">
      <c r="A105" s="50">
        <v>93</v>
      </c>
      <c r="B105" s="20"/>
      <c r="C105" s="51"/>
      <c r="D105" s="52"/>
      <c r="E105" s="53"/>
      <c r="F105" s="54"/>
      <c r="G105" s="88">
        <f t="shared" si="19"/>
        <v>0</v>
      </c>
      <c r="H105" s="54"/>
      <c r="I105" s="88">
        <f t="shared" si="20"/>
        <v>0</v>
      </c>
      <c r="J105" s="54"/>
      <c r="K105" s="88">
        <f t="shared" si="21"/>
        <v>0</v>
      </c>
      <c r="L105" s="54"/>
      <c r="M105" s="88">
        <f t="shared" si="24"/>
        <v>0</v>
      </c>
      <c r="N105" s="54"/>
      <c r="O105" s="88">
        <f t="shared" si="22"/>
        <v>0</v>
      </c>
      <c r="P105" s="54"/>
      <c r="Q105" s="88">
        <f t="shared" si="25"/>
        <v>0</v>
      </c>
      <c r="R105" s="54"/>
      <c r="S105" s="88">
        <f t="shared" si="26"/>
        <v>0</v>
      </c>
      <c r="T105" s="54"/>
      <c r="U105" s="88">
        <f t="shared" si="27"/>
        <v>0</v>
      </c>
      <c r="V105" s="54"/>
      <c r="W105" s="88">
        <f t="shared" si="28"/>
        <v>0</v>
      </c>
      <c r="X105" s="54"/>
      <c r="Y105" s="88">
        <f t="shared" si="29"/>
        <v>0</v>
      </c>
      <c r="Z105" s="54"/>
      <c r="AA105" s="88">
        <f t="shared" si="30"/>
        <v>0</v>
      </c>
      <c r="AB105" s="54"/>
      <c r="AC105" s="88">
        <f t="shared" si="31"/>
        <v>0</v>
      </c>
      <c r="AD105" s="54"/>
      <c r="AE105" s="88">
        <f t="shared" si="32"/>
        <v>0</v>
      </c>
      <c r="AF105" s="54"/>
      <c r="AG105" s="88">
        <f t="shared" si="33"/>
        <v>0</v>
      </c>
      <c r="AH105" s="54"/>
      <c r="AI105" s="88">
        <f t="shared" si="34"/>
        <v>0</v>
      </c>
      <c r="AJ105" s="54"/>
      <c r="AK105" s="88">
        <f t="shared" si="36"/>
        <v>0</v>
      </c>
      <c r="AL105" s="54"/>
      <c r="AM105" s="88">
        <f t="shared" si="23"/>
        <v>0</v>
      </c>
      <c r="AN105" s="54"/>
      <c r="AO105" s="155"/>
      <c r="AP105" s="54"/>
      <c r="AQ105" s="155"/>
      <c r="AR105" s="54"/>
      <c r="AS105" s="88">
        <f>AR105*$AS$12</f>
        <v>0</v>
      </c>
      <c r="AT105" s="55"/>
      <c r="AU105" s="93">
        <f t="shared" si="37"/>
        <v>0</v>
      </c>
      <c r="AV105" s="56"/>
    </row>
    <row r="106" spans="1:48" ht="13.9">
      <c r="A106" s="50">
        <v>94</v>
      </c>
      <c r="B106" s="20"/>
      <c r="C106" s="51"/>
      <c r="D106" s="52"/>
      <c r="E106" s="53"/>
      <c r="F106" s="54"/>
      <c r="G106" s="88">
        <f t="shared" si="19"/>
        <v>0</v>
      </c>
      <c r="H106" s="54"/>
      <c r="I106" s="88">
        <f t="shared" si="20"/>
        <v>0</v>
      </c>
      <c r="J106" s="54"/>
      <c r="K106" s="88">
        <f t="shared" si="21"/>
        <v>0</v>
      </c>
      <c r="L106" s="54"/>
      <c r="M106" s="88">
        <f t="shared" si="24"/>
        <v>0</v>
      </c>
      <c r="N106" s="54"/>
      <c r="O106" s="88">
        <f t="shared" si="22"/>
        <v>0</v>
      </c>
      <c r="P106" s="54"/>
      <c r="Q106" s="88">
        <f t="shared" si="25"/>
        <v>0</v>
      </c>
      <c r="R106" s="54"/>
      <c r="S106" s="88">
        <f t="shared" si="26"/>
        <v>0</v>
      </c>
      <c r="T106" s="54"/>
      <c r="U106" s="88">
        <f t="shared" si="27"/>
        <v>0</v>
      </c>
      <c r="V106" s="54"/>
      <c r="W106" s="88">
        <f t="shared" si="28"/>
        <v>0</v>
      </c>
      <c r="X106" s="54"/>
      <c r="Y106" s="88">
        <f t="shared" si="29"/>
        <v>0</v>
      </c>
      <c r="Z106" s="54"/>
      <c r="AA106" s="88">
        <f t="shared" si="30"/>
        <v>0</v>
      </c>
      <c r="AB106" s="54"/>
      <c r="AC106" s="88">
        <f t="shared" si="31"/>
        <v>0</v>
      </c>
      <c r="AD106" s="54"/>
      <c r="AE106" s="88">
        <f t="shared" si="32"/>
        <v>0</v>
      </c>
      <c r="AF106" s="54"/>
      <c r="AG106" s="88">
        <f t="shared" si="33"/>
        <v>0</v>
      </c>
      <c r="AH106" s="54"/>
      <c r="AI106" s="88">
        <f t="shared" si="34"/>
        <v>0</v>
      </c>
      <c r="AJ106" s="54"/>
      <c r="AK106" s="88">
        <f t="shared" si="36"/>
        <v>0</v>
      </c>
      <c r="AL106" s="54"/>
      <c r="AM106" s="88">
        <f t="shared" si="23"/>
        <v>0</v>
      </c>
      <c r="AN106" s="54"/>
      <c r="AO106" s="155"/>
      <c r="AP106" s="54"/>
      <c r="AQ106" s="155"/>
      <c r="AR106" s="54"/>
      <c r="AS106" s="88">
        <f t="shared" si="35"/>
        <v>0</v>
      </c>
      <c r="AT106" s="55"/>
      <c r="AU106" s="93">
        <f t="shared" si="37"/>
        <v>0</v>
      </c>
      <c r="AV106" s="56"/>
    </row>
    <row r="107" spans="1:48" ht="13.9">
      <c r="A107" s="50">
        <v>95</v>
      </c>
      <c r="B107" s="20"/>
      <c r="C107" s="51"/>
      <c r="D107" s="52"/>
      <c r="E107" s="53"/>
      <c r="F107" s="54"/>
      <c r="G107" s="88">
        <f t="shared" si="19"/>
        <v>0</v>
      </c>
      <c r="H107" s="54"/>
      <c r="I107" s="88">
        <f t="shared" si="20"/>
        <v>0</v>
      </c>
      <c r="J107" s="54"/>
      <c r="K107" s="88">
        <f t="shared" si="21"/>
        <v>0</v>
      </c>
      <c r="L107" s="54"/>
      <c r="M107" s="88">
        <f t="shared" si="24"/>
        <v>0</v>
      </c>
      <c r="N107" s="54"/>
      <c r="O107" s="88">
        <f t="shared" si="22"/>
        <v>0</v>
      </c>
      <c r="P107" s="54"/>
      <c r="Q107" s="88">
        <f t="shared" si="25"/>
        <v>0</v>
      </c>
      <c r="R107" s="54"/>
      <c r="S107" s="88">
        <f t="shared" si="26"/>
        <v>0</v>
      </c>
      <c r="T107" s="54"/>
      <c r="U107" s="88">
        <f t="shared" si="27"/>
        <v>0</v>
      </c>
      <c r="V107" s="54"/>
      <c r="W107" s="88">
        <f t="shared" si="28"/>
        <v>0</v>
      </c>
      <c r="X107" s="54"/>
      <c r="Y107" s="88">
        <f t="shared" si="29"/>
        <v>0</v>
      </c>
      <c r="Z107" s="54"/>
      <c r="AA107" s="88">
        <f t="shared" si="30"/>
        <v>0</v>
      </c>
      <c r="AB107" s="54"/>
      <c r="AC107" s="88">
        <f t="shared" si="31"/>
        <v>0</v>
      </c>
      <c r="AD107" s="54"/>
      <c r="AE107" s="88">
        <f t="shared" si="32"/>
        <v>0</v>
      </c>
      <c r="AF107" s="54"/>
      <c r="AG107" s="88">
        <f t="shared" si="33"/>
        <v>0</v>
      </c>
      <c r="AH107" s="54"/>
      <c r="AI107" s="88">
        <f t="shared" si="34"/>
        <v>0</v>
      </c>
      <c r="AJ107" s="54"/>
      <c r="AK107" s="88">
        <f t="shared" si="36"/>
        <v>0</v>
      </c>
      <c r="AL107" s="54"/>
      <c r="AM107" s="88">
        <f t="shared" si="23"/>
        <v>0</v>
      </c>
      <c r="AN107" s="54"/>
      <c r="AO107" s="155"/>
      <c r="AP107" s="54"/>
      <c r="AQ107" s="155"/>
      <c r="AR107" s="54"/>
      <c r="AS107" s="88">
        <f t="shared" si="35"/>
        <v>0</v>
      </c>
      <c r="AT107" s="55"/>
      <c r="AU107" s="93">
        <f t="shared" si="37"/>
        <v>0</v>
      </c>
      <c r="AV107" s="56"/>
    </row>
    <row r="108" spans="1:48" ht="13.9">
      <c r="A108" s="50">
        <v>96</v>
      </c>
      <c r="B108" s="20"/>
      <c r="C108" s="51"/>
      <c r="D108" s="52"/>
      <c r="E108" s="53"/>
      <c r="F108" s="54"/>
      <c r="G108" s="88">
        <f t="shared" si="19"/>
        <v>0</v>
      </c>
      <c r="H108" s="54"/>
      <c r="I108" s="88">
        <f t="shared" si="20"/>
        <v>0</v>
      </c>
      <c r="J108" s="54"/>
      <c r="K108" s="88">
        <f t="shared" si="21"/>
        <v>0</v>
      </c>
      <c r="L108" s="54"/>
      <c r="M108" s="88">
        <f t="shared" si="24"/>
        <v>0</v>
      </c>
      <c r="N108" s="54"/>
      <c r="O108" s="88">
        <f t="shared" si="22"/>
        <v>0</v>
      </c>
      <c r="P108" s="54"/>
      <c r="Q108" s="88">
        <f t="shared" si="25"/>
        <v>0</v>
      </c>
      <c r="R108" s="54"/>
      <c r="S108" s="88">
        <f t="shared" si="26"/>
        <v>0</v>
      </c>
      <c r="T108" s="54"/>
      <c r="U108" s="88">
        <f t="shared" si="27"/>
        <v>0</v>
      </c>
      <c r="V108" s="54"/>
      <c r="W108" s="88">
        <f t="shared" si="28"/>
        <v>0</v>
      </c>
      <c r="X108" s="54"/>
      <c r="Y108" s="88">
        <f t="shared" si="29"/>
        <v>0</v>
      </c>
      <c r="Z108" s="54"/>
      <c r="AA108" s="88">
        <f t="shared" si="30"/>
        <v>0</v>
      </c>
      <c r="AB108" s="54"/>
      <c r="AC108" s="88">
        <f t="shared" si="31"/>
        <v>0</v>
      </c>
      <c r="AD108" s="54"/>
      <c r="AE108" s="88">
        <f t="shared" si="32"/>
        <v>0</v>
      </c>
      <c r="AF108" s="54"/>
      <c r="AG108" s="88">
        <f t="shared" si="33"/>
        <v>0</v>
      </c>
      <c r="AH108" s="54"/>
      <c r="AI108" s="88">
        <f t="shared" si="34"/>
        <v>0</v>
      </c>
      <c r="AJ108" s="54"/>
      <c r="AK108" s="88">
        <f t="shared" si="36"/>
        <v>0</v>
      </c>
      <c r="AL108" s="54"/>
      <c r="AM108" s="88">
        <f t="shared" si="23"/>
        <v>0</v>
      </c>
      <c r="AN108" s="54"/>
      <c r="AO108" s="155"/>
      <c r="AP108" s="54"/>
      <c r="AQ108" s="155"/>
      <c r="AR108" s="54"/>
      <c r="AS108" s="88">
        <f t="shared" si="35"/>
        <v>0</v>
      </c>
      <c r="AT108" s="55"/>
      <c r="AU108" s="93">
        <f t="shared" si="37"/>
        <v>0</v>
      </c>
      <c r="AV108" s="56"/>
    </row>
    <row r="109" spans="1:48" ht="13.9">
      <c r="A109" s="50">
        <v>97</v>
      </c>
      <c r="B109" s="20"/>
      <c r="C109" s="51"/>
      <c r="D109" s="52"/>
      <c r="E109" s="53"/>
      <c r="F109" s="54"/>
      <c r="G109" s="88">
        <f t="shared" si="19"/>
        <v>0</v>
      </c>
      <c r="H109" s="54"/>
      <c r="I109" s="88">
        <f t="shared" si="20"/>
        <v>0</v>
      </c>
      <c r="J109" s="54"/>
      <c r="K109" s="88">
        <f t="shared" si="21"/>
        <v>0</v>
      </c>
      <c r="L109" s="54"/>
      <c r="M109" s="88">
        <f t="shared" si="24"/>
        <v>0</v>
      </c>
      <c r="N109" s="54"/>
      <c r="O109" s="88">
        <f t="shared" si="22"/>
        <v>0</v>
      </c>
      <c r="P109" s="54"/>
      <c r="Q109" s="88">
        <f t="shared" si="25"/>
        <v>0</v>
      </c>
      <c r="R109" s="54"/>
      <c r="S109" s="88">
        <f t="shared" si="26"/>
        <v>0</v>
      </c>
      <c r="T109" s="54"/>
      <c r="U109" s="88">
        <f t="shared" si="27"/>
        <v>0</v>
      </c>
      <c r="V109" s="54"/>
      <c r="W109" s="88">
        <f t="shared" si="28"/>
        <v>0</v>
      </c>
      <c r="X109" s="54"/>
      <c r="Y109" s="88">
        <f t="shared" si="29"/>
        <v>0</v>
      </c>
      <c r="Z109" s="54"/>
      <c r="AA109" s="88">
        <f t="shared" si="30"/>
        <v>0</v>
      </c>
      <c r="AB109" s="54"/>
      <c r="AC109" s="88">
        <f t="shared" si="31"/>
        <v>0</v>
      </c>
      <c r="AD109" s="54"/>
      <c r="AE109" s="88">
        <f t="shared" si="32"/>
        <v>0</v>
      </c>
      <c r="AF109" s="54"/>
      <c r="AG109" s="88">
        <f t="shared" si="33"/>
        <v>0</v>
      </c>
      <c r="AH109" s="54"/>
      <c r="AI109" s="88">
        <f t="shared" si="34"/>
        <v>0</v>
      </c>
      <c r="AJ109" s="54"/>
      <c r="AK109" s="88">
        <f t="shared" si="36"/>
        <v>0</v>
      </c>
      <c r="AL109" s="54"/>
      <c r="AM109" s="88">
        <f t="shared" si="23"/>
        <v>0</v>
      </c>
      <c r="AN109" s="54"/>
      <c r="AO109" s="155"/>
      <c r="AP109" s="54"/>
      <c r="AQ109" s="155"/>
      <c r="AR109" s="54"/>
      <c r="AS109" s="88">
        <f t="shared" si="35"/>
        <v>0</v>
      </c>
      <c r="AT109" s="55"/>
      <c r="AU109" s="93">
        <f t="shared" si="37"/>
        <v>0</v>
      </c>
      <c r="AV109" s="56"/>
    </row>
    <row r="110" spans="1:48" ht="13.9">
      <c r="A110" s="50">
        <v>98</v>
      </c>
      <c r="B110" s="20"/>
      <c r="C110" s="51"/>
      <c r="D110" s="52"/>
      <c r="E110" s="53"/>
      <c r="F110" s="54"/>
      <c r="G110" s="88">
        <f t="shared" si="19"/>
        <v>0</v>
      </c>
      <c r="H110" s="54"/>
      <c r="I110" s="88">
        <f t="shared" si="20"/>
        <v>0</v>
      </c>
      <c r="J110" s="54"/>
      <c r="K110" s="88">
        <f t="shared" si="21"/>
        <v>0</v>
      </c>
      <c r="L110" s="54"/>
      <c r="M110" s="88">
        <f t="shared" si="24"/>
        <v>0</v>
      </c>
      <c r="N110" s="54"/>
      <c r="O110" s="88">
        <f t="shared" si="22"/>
        <v>0</v>
      </c>
      <c r="P110" s="54"/>
      <c r="Q110" s="88">
        <f t="shared" si="25"/>
        <v>0</v>
      </c>
      <c r="R110" s="54"/>
      <c r="S110" s="88">
        <f t="shared" si="26"/>
        <v>0</v>
      </c>
      <c r="T110" s="54"/>
      <c r="U110" s="88">
        <f t="shared" si="27"/>
        <v>0</v>
      </c>
      <c r="V110" s="54"/>
      <c r="W110" s="88">
        <f t="shared" si="28"/>
        <v>0</v>
      </c>
      <c r="X110" s="54"/>
      <c r="Y110" s="88">
        <f t="shared" si="29"/>
        <v>0</v>
      </c>
      <c r="Z110" s="54"/>
      <c r="AA110" s="88">
        <f t="shared" si="30"/>
        <v>0</v>
      </c>
      <c r="AB110" s="54"/>
      <c r="AC110" s="88">
        <f t="shared" si="31"/>
        <v>0</v>
      </c>
      <c r="AD110" s="54"/>
      <c r="AE110" s="88">
        <f t="shared" si="32"/>
        <v>0</v>
      </c>
      <c r="AF110" s="54"/>
      <c r="AG110" s="88">
        <f t="shared" si="33"/>
        <v>0</v>
      </c>
      <c r="AH110" s="54"/>
      <c r="AI110" s="88">
        <f t="shared" si="34"/>
        <v>0</v>
      </c>
      <c r="AJ110" s="54"/>
      <c r="AK110" s="88">
        <f t="shared" si="36"/>
        <v>0</v>
      </c>
      <c r="AL110" s="54"/>
      <c r="AM110" s="88">
        <f t="shared" si="23"/>
        <v>0</v>
      </c>
      <c r="AN110" s="54"/>
      <c r="AO110" s="155"/>
      <c r="AP110" s="54"/>
      <c r="AQ110" s="155"/>
      <c r="AR110" s="54"/>
      <c r="AS110" s="88">
        <f t="shared" si="35"/>
        <v>0</v>
      </c>
      <c r="AT110" s="55"/>
      <c r="AU110" s="93">
        <f t="shared" si="37"/>
        <v>0</v>
      </c>
      <c r="AV110" s="56"/>
    </row>
    <row r="111" spans="1:48" ht="13.9">
      <c r="A111" s="50">
        <v>99</v>
      </c>
      <c r="B111" s="20"/>
      <c r="C111" s="51"/>
      <c r="D111" s="52"/>
      <c r="E111" s="53"/>
      <c r="F111" s="54"/>
      <c r="G111" s="88">
        <f t="shared" si="19"/>
        <v>0</v>
      </c>
      <c r="H111" s="54"/>
      <c r="I111" s="88">
        <f t="shared" si="20"/>
        <v>0</v>
      </c>
      <c r="J111" s="54"/>
      <c r="K111" s="88">
        <f t="shared" si="21"/>
        <v>0</v>
      </c>
      <c r="L111" s="54"/>
      <c r="M111" s="88">
        <f t="shared" si="24"/>
        <v>0</v>
      </c>
      <c r="N111" s="54"/>
      <c r="O111" s="88">
        <f t="shared" si="22"/>
        <v>0</v>
      </c>
      <c r="P111" s="54"/>
      <c r="Q111" s="88">
        <f t="shared" si="25"/>
        <v>0</v>
      </c>
      <c r="R111" s="54"/>
      <c r="S111" s="88">
        <f t="shared" si="26"/>
        <v>0</v>
      </c>
      <c r="T111" s="54"/>
      <c r="U111" s="88">
        <f t="shared" si="27"/>
        <v>0</v>
      </c>
      <c r="V111" s="54"/>
      <c r="W111" s="88">
        <f t="shared" si="28"/>
        <v>0</v>
      </c>
      <c r="X111" s="54"/>
      <c r="Y111" s="88">
        <f t="shared" si="29"/>
        <v>0</v>
      </c>
      <c r="Z111" s="54"/>
      <c r="AA111" s="88">
        <f t="shared" si="30"/>
        <v>0</v>
      </c>
      <c r="AB111" s="54"/>
      <c r="AC111" s="88">
        <f t="shared" si="31"/>
        <v>0</v>
      </c>
      <c r="AD111" s="54"/>
      <c r="AE111" s="88">
        <f t="shared" si="32"/>
        <v>0</v>
      </c>
      <c r="AF111" s="54"/>
      <c r="AG111" s="88">
        <f t="shared" si="33"/>
        <v>0</v>
      </c>
      <c r="AH111" s="54"/>
      <c r="AI111" s="88">
        <f t="shared" si="34"/>
        <v>0</v>
      </c>
      <c r="AJ111" s="54"/>
      <c r="AK111" s="88">
        <f t="shared" si="36"/>
        <v>0</v>
      </c>
      <c r="AL111" s="54"/>
      <c r="AM111" s="88">
        <f t="shared" si="23"/>
        <v>0</v>
      </c>
      <c r="AN111" s="54"/>
      <c r="AO111" s="155"/>
      <c r="AP111" s="54"/>
      <c r="AQ111" s="155"/>
      <c r="AR111" s="54"/>
      <c r="AS111" s="88">
        <f t="shared" si="35"/>
        <v>0</v>
      </c>
      <c r="AT111" s="55"/>
      <c r="AU111" s="93">
        <f t="shared" si="37"/>
        <v>0</v>
      </c>
      <c r="AV111" s="56"/>
    </row>
    <row r="112" spans="1:48" ht="13.9">
      <c r="A112" s="50">
        <v>100</v>
      </c>
      <c r="B112" s="20"/>
      <c r="C112" s="51"/>
      <c r="D112" s="52"/>
      <c r="E112" s="53"/>
      <c r="F112" s="54"/>
      <c r="G112" s="88">
        <f t="shared" si="19"/>
        <v>0</v>
      </c>
      <c r="H112" s="54"/>
      <c r="I112" s="88">
        <f t="shared" si="20"/>
        <v>0</v>
      </c>
      <c r="J112" s="54"/>
      <c r="K112" s="88">
        <f t="shared" si="21"/>
        <v>0</v>
      </c>
      <c r="L112" s="54"/>
      <c r="M112" s="88">
        <f t="shared" si="24"/>
        <v>0</v>
      </c>
      <c r="N112" s="54"/>
      <c r="O112" s="88">
        <f t="shared" si="22"/>
        <v>0</v>
      </c>
      <c r="P112" s="54"/>
      <c r="Q112" s="88">
        <f t="shared" si="25"/>
        <v>0</v>
      </c>
      <c r="R112" s="54"/>
      <c r="S112" s="88">
        <f t="shared" si="26"/>
        <v>0</v>
      </c>
      <c r="T112" s="54"/>
      <c r="U112" s="88">
        <f t="shared" si="27"/>
        <v>0</v>
      </c>
      <c r="V112" s="54"/>
      <c r="W112" s="88">
        <f t="shared" si="28"/>
        <v>0</v>
      </c>
      <c r="X112" s="54"/>
      <c r="Y112" s="88">
        <f t="shared" si="29"/>
        <v>0</v>
      </c>
      <c r="Z112" s="54"/>
      <c r="AA112" s="88">
        <f t="shared" si="30"/>
        <v>0</v>
      </c>
      <c r="AB112" s="54"/>
      <c r="AC112" s="88">
        <f t="shared" si="31"/>
        <v>0</v>
      </c>
      <c r="AD112" s="54"/>
      <c r="AE112" s="88">
        <f t="shared" si="32"/>
        <v>0</v>
      </c>
      <c r="AF112" s="54"/>
      <c r="AG112" s="88">
        <f t="shared" si="33"/>
        <v>0</v>
      </c>
      <c r="AH112" s="54"/>
      <c r="AI112" s="88">
        <f t="shared" si="34"/>
        <v>0</v>
      </c>
      <c r="AJ112" s="54"/>
      <c r="AK112" s="88">
        <f t="shared" si="36"/>
        <v>0</v>
      </c>
      <c r="AL112" s="54"/>
      <c r="AM112" s="88">
        <f t="shared" si="23"/>
        <v>0</v>
      </c>
      <c r="AN112" s="54"/>
      <c r="AO112" s="155"/>
      <c r="AP112" s="54"/>
      <c r="AQ112" s="155"/>
      <c r="AR112" s="54"/>
      <c r="AS112" s="88">
        <f t="shared" si="35"/>
        <v>0</v>
      </c>
      <c r="AT112" s="55"/>
      <c r="AU112" s="93">
        <f t="shared" si="37"/>
        <v>0</v>
      </c>
      <c r="AV112" s="56"/>
    </row>
    <row r="113" spans="1:48" ht="13.9">
      <c r="A113" s="50">
        <v>101</v>
      </c>
      <c r="B113" s="20"/>
      <c r="C113" s="51"/>
      <c r="D113" s="52"/>
      <c r="E113" s="53"/>
      <c r="F113" s="54"/>
      <c r="G113" s="88">
        <f t="shared" si="19"/>
        <v>0</v>
      </c>
      <c r="H113" s="54"/>
      <c r="I113" s="88">
        <f t="shared" si="20"/>
        <v>0</v>
      </c>
      <c r="J113" s="54"/>
      <c r="K113" s="88">
        <f t="shared" si="21"/>
        <v>0</v>
      </c>
      <c r="L113" s="54"/>
      <c r="M113" s="88">
        <f t="shared" si="24"/>
        <v>0</v>
      </c>
      <c r="N113" s="54"/>
      <c r="O113" s="88">
        <f t="shared" si="22"/>
        <v>0</v>
      </c>
      <c r="P113" s="54"/>
      <c r="Q113" s="88">
        <f t="shared" si="25"/>
        <v>0</v>
      </c>
      <c r="R113" s="54"/>
      <c r="S113" s="88">
        <f t="shared" si="26"/>
        <v>0</v>
      </c>
      <c r="T113" s="54"/>
      <c r="U113" s="88">
        <f t="shared" si="27"/>
        <v>0</v>
      </c>
      <c r="V113" s="54"/>
      <c r="W113" s="88">
        <f t="shared" si="28"/>
        <v>0</v>
      </c>
      <c r="X113" s="54"/>
      <c r="Y113" s="88">
        <f t="shared" si="29"/>
        <v>0</v>
      </c>
      <c r="Z113" s="54"/>
      <c r="AA113" s="88">
        <f t="shared" si="30"/>
        <v>0</v>
      </c>
      <c r="AB113" s="54"/>
      <c r="AC113" s="88">
        <f t="shared" si="31"/>
        <v>0</v>
      </c>
      <c r="AD113" s="54"/>
      <c r="AE113" s="88">
        <f t="shared" si="32"/>
        <v>0</v>
      </c>
      <c r="AF113" s="54"/>
      <c r="AG113" s="88">
        <f t="shared" si="33"/>
        <v>0</v>
      </c>
      <c r="AH113" s="54"/>
      <c r="AI113" s="88">
        <f t="shared" si="34"/>
        <v>0</v>
      </c>
      <c r="AJ113" s="54"/>
      <c r="AK113" s="88">
        <f t="shared" si="36"/>
        <v>0</v>
      </c>
      <c r="AL113" s="54"/>
      <c r="AM113" s="88">
        <f t="shared" si="23"/>
        <v>0</v>
      </c>
      <c r="AN113" s="54"/>
      <c r="AO113" s="155"/>
      <c r="AP113" s="54"/>
      <c r="AQ113" s="155"/>
      <c r="AR113" s="54"/>
      <c r="AS113" s="88">
        <f t="shared" si="35"/>
        <v>0</v>
      </c>
      <c r="AT113" s="55"/>
      <c r="AU113" s="93">
        <f t="shared" si="37"/>
        <v>0</v>
      </c>
      <c r="AV113" s="56"/>
    </row>
    <row r="114" spans="1:48" ht="13.9">
      <c r="A114" s="50">
        <v>102</v>
      </c>
      <c r="B114" s="20"/>
      <c r="C114" s="51"/>
      <c r="D114" s="52"/>
      <c r="E114" s="53"/>
      <c r="F114" s="54"/>
      <c r="G114" s="88">
        <f t="shared" si="19"/>
        <v>0</v>
      </c>
      <c r="H114" s="54"/>
      <c r="I114" s="88">
        <f t="shared" si="20"/>
        <v>0</v>
      </c>
      <c r="J114" s="54"/>
      <c r="K114" s="88">
        <f t="shared" si="21"/>
        <v>0</v>
      </c>
      <c r="L114" s="54"/>
      <c r="M114" s="88">
        <f t="shared" si="24"/>
        <v>0</v>
      </c>
      <c r="N114" s="54"/>
      <c r="O114" s="88">
        <f t="shared" si="22"/>
        <v>0</v>
      </c>
      <c r="P114" s="54"/>
      <c r="Q114" s="88">
        <f t="shared" si="25"/>
        <v>0</v>
      </c>
      <c r="R114" s="54"/>
      <c r="S114" s="88">
        <f t="shared" si="26"/>
        <v>0</v>
      </c>
      <c r="T114" s="54"/>
      <c r="U114" s="88">
        <f t="shared" si="27"/>
        <v>0</v>
      </c>
      <c r="V114" s="54"/>
      <c r="W114" s="88">
        <f t="shared" si="28"/>
        <v>0</v>
      </c>
      <c r="X114" s="54"/>
      <c r="Y114" s="88">
        <f t="shared" si="29"/>
        <v>0</v>
      </c>
      <c r="Z114" s="54"/>
      <c r="AA114" s="88">
        <f t="shared" si="30"/>
        <v>0</v>
      </c>
      <c r="AB114" s="54"/>
      <c r="AC114" s="88">
        <f t="shared" si="31"/>
        <v>0</v>
      </c>
      <c r="AD114" s="54"/>
      <c r="AE114" s="88">
        <f t="shared" si="32"/>
        <v>0</v>
      </c>
      <c r="AF114" s="54"/>
      <c r="AG114" s="88">
        <f t="shared" si="33"/>
        <v>0</v>
      </c>
      <c r="AH114" s="54"/>
      <c r="AI114" s="88">
        <f t="shared" si="34"/>
        <v>0</v>
      </c>
      <c r="AJ114" s="54"/>
      <c r="AK114" s="88">
        <f t="shared" si="36"/>
        <v>0</v>
      </c>
      <c r="AL114" s="54"/>
      <c r="AM114" s="88">
        <f t="shared" si="23"/>
        <v>0</v>
      </c>
      <c r="AN114" s="54"/>
      <c r="AO114" s="155"/>
      <c r="AP114" s="54"/>
      <c r="AQ114" s="155"/>
      <c r="AR114" s="54"/>
      <c r="AS114" s="88">
        <f t="shared" si="35"/>
        <v>0</v>
      </c>
      <c r="AT114" s="55"/>
      <c r="AU114" s="93">
        <f t="shared" si="37"/>
        <v>0</v>
      </c>
      <c r="AV114" s="56"/>
    </row>
    <row r="115" spans="1:48" ht="13.9">
      <c r="A115" s="50">
        <v>103</v>
      </c>
      <c r="B115" s="20"/>
      <c r="C115" s="51"/>
      <c r="D115" s="52"/>
      <c r="E115" s="53"/>
      <c r="F115" s="54"/>
      <c r="G115" s="88">
        <f t="shared" si="19"/>
        <v>0</v>
      </c>
      <c r="H115" s="54"/>
      <c r="I115" s="88">
        <f t="shared" si="20"/>
        <v>0</v>
      </c>
      <c r="J115" s="54"/>
      <c r="K115" s="88">
        <f t="shared" si="21"/>
        <v>0</v>
      </c>
      <c r="L115" s="54"/>
      <c r="M115" s="88">
        <f t="shared" si="24"/>
        <v>0</v>
      </c>
      <c r="N115" s="54"/>
      <c r="O115" s="88">
        <f t="shared" si="22"/>
        <v>0</v>
      </c>
      <c r="P115" s="54"/>
      <c r="Q115" s="88">
        <f t="shared" si="25"/>
        <v>0</v>
      </c>
      <c r="R115" s="54"/>
      <c r="S115" s="88">
        <f t="shared" si="26"/>
        <v>0</v>
      </c>
      <c r="T115" s="54"/>
      <c r="U115" s="88">
        <f t="shared" si="27"/>
        <v>0</v>
      </c>
      <c r="V115" s="54"/>
      <c r="W115" s="88">
        <f t="shared" si="28"/>
        <v>0</v>
      </c>
      <c r="X115" s="54"/>
      <c r="Y115" s="88">
        <f t="shared" si="29"/>
        <v>0</v>
      </c>
      <c r="Z115" s="54"/>
      <c r="AA115" s="88">
        <f t="shared" si="30"/>
        <v>0</v>
      </c>
      <c r="AB115" s="54"/>
      <c r="AC115" s="88">
        <f t="shared" si="31"/>
        <v>0</v>
      </c>
      <c r="AD115" s="54"/>
      <c r="AE115" s="88">
        <f t="shared" si="32"/>
        <v>0</v>
      </c>
      <c r="AF115" s="54"/>
      <c r="AG115" s="88">
        <f t="shared" si="33"/>
        <v>0</v>
      </c>
      <c r="AH115" s="54"/>
      <c r="AI115" s="88">
        <f t="shared" si="34"/>
        <v>0</v>
      </c>
      <c r="AJ115" s="54"/>
      <c r="AK115" s="88">
        <f t="shared" si="36"/>
        <v>0</v>
      </c>
      <c r="AL115" s="54"/>
      <c r="AM115" s="88">
        <f t="shared" si="23"/>
        <v>0</v>
      </c>
      <c r="AN115" s="54"/>
      <c r="AO115" s="155"/>
      <c r="AP115" s="54"/>
      <c r="AQ115" s="155"/>
      <c r="AR115" s="54"/>
      <c r="AS115" s="88">
        <f t="shared" si="35"/>
        <v>0</v>
      </c>
      <c r="AT115" s="55"/>
      <c r="AU115" s="93">
        <f t="shared" si="37"/>
        <v>0</v>
      </c>
      <c r="AV115" s="56"/>
    </row>
    <row r="116" spans="1:48" ht="13.9">
      <c r="A116" s="50">
        <v>104</v>
      </c>
      <c r="B116" s="20"/>
      <c r="C116" s="51"/>
      <c r="D116" s="52"/>
      <c r="E116" s="53"/>
      <c r="F116" s="54"/>
      <c r="G116" s="88">
        <f t="shared" si="19"/>
        <v>0</v>
      </c>
      <c r="H116" s="54"/>
      <c r="I116" s="88">
        <f t="shared" si="20"/>
        <v>0</v>
      </c>
      <c r="J116" s="54"/>
      <c r="K116" s="88">
        <f t="shared" si="21"/>
        <v>0</v>
      </c>
      <c r="L116" s="54"/>
      <c r="M116" s="88">
        <f t="shared" si="24"/>
        <v>0</v>
      </c>
      <c r="N116" s="54"/>
      <c r="O116" s="88">
        <f t="shared" si="22"/>
        <v>0</v>
      </c>
      <c r="P116" s="54"/>
      <c r="Q116" s="88">
        <f t="shared" si="25"/>
        <v>0</v>
      </c>
      <c r="R116" s="54"/>
      <c r="S116" s="88">
        <f t="shared" si="26"/>
        <v>0</v>
      </c>
      <c r="T116" s="54"/>
      <c r="U116" s="88">
        <f t="shared" si="27"/>
        <v>0</v>
      </c>
      <c r="V116" s="54"/>
      <c r="W116" s="88">
        <f t="shared" si="28"/>
        <v>0</v>
      </c>
      <c r="X116" s="54"/>
      <c r="Y116" s="88">
        <f t="shared" si="29"/>
        <v>0</v>
      </c>
      <c r="Z116" s="54"/>
      <c r="AA116" s="88">
        <f t="shared" si="30"/>
        <v>0</v>
      </c>
      <c r="AB116" s="54"/>
      <c r="AC116" s="88">
        <f t="shared" si="31"/>
        <v>0</v>
      </c>
      <c r="AD116" s="54"/>
      <c r="AE116" s="88">
        <f t="shared" si="32"/>
        <v>0</v>
      </c>
      <c r="AF116" s="54"/>
      <c r="AG116" s="88">
        <f t="shared" si="33"/>
        <v>0</v>
      </c>
      <c r="AH116" s="54"/>
      <c r="AI116" s="88">
        <f t="shared" si="34"/>
        <v>0</v>
      </c>
      <c r="AJ116" s="54"/>
      <c r="AK116" s="88">
        <f t="shared" si="36"/>
        <v>0</v>
      </c>
      <c r="AL116" s="54"/>
      <c r="AM116" s="88">
        <f t="shared" si="23"/>
        <v>0</v>
      </c>
      <c r="AN116" s="54"/>
      <c r="AO116" s="155"/>
      <c r="AP116" s="54"/>
      <c r="AQ116" s="155"/>
      <c r="AR116" s="54"/>
      <c r="AS116" s="88">
        <f t="shared" si="35"/>
        <v>0</v>
      </c>
      <c r="AT116" s="55"/>
      <c r="AU116" s="93">
        <f t="shared" si="37"/>
        <v>0</v>
      </c>
      <c r="AV116" s="56"/>
    </row>
    <row r="117" spans="1:48" ht="13.9">
      <c r="A117" s="50">
        <v>105</v>
      </c>
      <c r="B117" s="20"/>
      <c r="C117" s="51"/>
      <c r="D117" s="52"/>
      <c r="E117" s="53"/>
      <c r="F117" s="54"/>
      <c r="G117" s="88">
        <f t="shared" si="19"/>
        <v>0</v>
      </c>
      <c r="H117" s="54"/>
      <c r="I117" s="88">
        <f t="shared" si="20"/>
        <v>0</v>
      </c>
      <c r="J117" s="54"/>
      <c r="K117" s="88">
        <f t="shared" si="21"/>
        <v>0</v>
      </c>
      <c r="L117" s="54"/>
      <c r="M117" s="88">
        <f t="shared" si="24"/>
        <v>0</v>
      </c>
      <c r="N117" s="54"/>
      <c r="O117" s="88">
        <f t="shared" si="22"/>
        <v>0</v>
      </c>
      <c r="P117" s="54"/>
      <c r="Q117" s="88">
        <f t="shared" si="25"/>
        <v>0</v>
      </c>
      <c r="R117" s="54"/>
      <c r="S117" s="88">
        <f t="shared" si="26"/>
        <v>0</v>
      </c>
      <c r="T117" s="54"/>
      <c r="U117" s="88">
        <f t="shared" si="27"/>
        <v>0</v>
      </c>
      <c r="V117" s="54"/>
      <c r="W117" s="88">
        <f t="shared" si="28"/>
        <v>0</v>
      </c>
      <c r="X117" s="54"/>
      <c r="Y117" s="88">
        <f t="shared" si="29"/>
        <v>0</v>
      </c>
      <c r="Z117" s="54"/>
      <c r="AA117" s="88">
        <f t="shared" si="30"/>
        <v>0</v>
      </c>
      <c r="AB117" s="54"/>
      <c r="AC117" s="88">
        <f t="shared" si="31"/>
        <v>0</v>
      </c>
      <c r="AD117" s="54"/>
      <c r="AE117" s="88">
        <f t="shared" si="32"/>
        <v>0</v>
      </c>
      <c r="AF117" s="54"/>
      <c r="AG117" s="88">
        <f t="shared" si="33"/>
        <v>0</v>
      </c>
      <c r="AH117" s="54"/>
      <c r="AI117" s="88">
        <f t="shared" si="34"/>
        <v>0</v>
      </c>
      <c r="AJ117" s="54"/>
      <c r="AK117" s="88">
        <f t="shared" si="36"/>
        <v>0</v>
      </c>
      <c r="AL117" s="54"/>
      <c r="AM117" s="88">
        <f t="shared" si="23"/>
        <v>0</v>
      </c>
      <c r="AN117" s="54"/>
      <c r="AO117" s="155"/>
      <c r="AP117" s="54"/>
      <c r="AQ117" s="155"/>
      <c r="AR117" s="54"/>
      <c r="AS117" s="88">
        <f t="shared" si="35"/>
        <v>0</v>
      </c>
      <c r="AT117" s="55"/>
      <c r="AU117" s="93">
        <f t="shared" si="37"/>
        <v>0</v>
      </c>
      <c r="AV117" s="56"/>
    </row>
    <row r="118" spans="1:48" ht="13.9">
      <c r="A118" s="50">
        <v>106</v>
      </c>
      <c r="B118" s="20"/>
      <c r="C118" s="51"/>
      <c r="D118" s="52"/>
      <c r="E118" s="53"/>
      <c r="F118" s="54"/>
      <c r="G118" s="88">
        <f t="shared" si="19"/>
        <v>0</v>
      </c>
      <c r="H118" s="54"/>
      <c r="I118" s="88">
        <f t="shared" si="20"/>
        <v>0</v>
      </c>
      <c r="J118" s="54"/>
      <c r="K118" s="88">
        <f t="shared" si="21"/>
        <v>0</v>
      </c>
      <c r="L118" s="54"/>
      <c r="M118" s="88">
        <f t="shared" si="24"/>
        <v>0</v>
      </c>
      <c r="N118" s="54"/>
      <c r="O118" s="88">
        <f t="shared" si="22"/>
        <v>0</v>
      </c>
      <c r="P118" s="54"/>
      <c r="Q118" s="88">
        <f t="shared" si="25"/>
        <v>0</v>
      </c>
      <c r="R118" s="54"/>
      <c r="S118" s="88">
        <f t="shared" si="26"/>
        <v>0</v>
      </c>
      <c r="T118" s="54"/>
      <c r="U118" s="88">
        <f t="shared" si="27"/>
        <v>0</v>
      </c>
      <c r="V118" s="54"/>
      <c r="W118" s="88">
        <f t="shared" si="28"/>
        <v>0</v>
      </c>
      <c r="X118" s="54"/>
      <c r="Y118" s="88">
        <f t="shared" si="29"/>
        <v>0</v>
      </c>
      <c r="Z118" s="54"/>
      <c r="AA118" s="88">
        <f t="shared" si="30"/>
        <v>0</v>
      </c>
      <c r="AB118" s="54"/>
      <c r="AC118" s="88">
        <f t="shared" si="31"/>
        <v>0</v>
      </c>
      <c r="AD118" s="54"/>
      <c r="AE118" s="88">
        <f t="shared" si="32"/>
        <v>0</v>
      </c>
      <c r="AF118" s="54"/>
      <c r="AG118" s="88">
        <f t="shared" si="33"/>
        <v>0</v>
      </c>
      <c r="AH118" s="54"/>
      <c r="AI118" s="88">
        <f t="shared" si="34"/>
        <v>0</v>
      </c>
      <c r="AJ118" s="54"/>
      <c r="AK118" s="88">
        <f t="shared" si="36"/>
        <v>0</v>
      </c>
      <c r="AL118" s="54"/>
      <c r="AM118" s="88">
        <f t="shared" si="23"/>
        <v>0</v>
      </c>
      <c r="AN118" s="54"/>
      <c r="AO118" s="155"/>
      <c r="AP118" s="54"/>
      <c r="AQ118" s="155"/>
      <c r="AR118" s="54"/>
      <c r="AS118" s="88">
        <f t="shared" si="35"/>
        <v>0</v>
      </c>
      <c r="AT118" s="55"/>
      <c r="AU118" s="93">
        <f t="shared" si="37"/>
        <v>0</v>
      </c>
      <c r="AV118" s="56"/>
    </row>
    <row r="119" spans="1:48" ht="13.9">
      <c r="A119" s="50">
        <v>107</v>
      </c>
      <c r="B119" s="20"/>
      <c r="C119" s="51"/>
      <c r="D119" s="52"/>
      <c r="E119" s="53"/>
      <c r="F119" s="54"/>
      <c r="G119" s="88">
        <f t="shared" si="19"/>
        <v>0</v>
      </c>
      <c r="H119" s="54"/>
      <c r="I119" s="88">
        <f t="shared" si="20"/>
        <v>0</v>
      </c>
      <c r="J119" s="54"/>
      <c r="K119" s="88">
        <f t="shared" si="21"/>
        <v>0</v>
      </c>
      <c r="L119" s="54"/>
      <c r="M119" s="88">
        <f t="shared" si="24"/>
        <v>0</v>
      </c>
      <c r="N119" s="54"/>
      <c r="O119" s="88">
        <f t="shared" si="22"/>
        <v>0</v>
      </c>
      <c r="P119" s="54"/>
      <c r="Q119" s="88">
        <f t="shared" si="25"/>
        <v>0</v>
      </c>
      <c r="R119" s="54"/>
      <c r="S119" s="88">
        <f t="shared" si="26"/>
        <v>0</v>
      </c>
      <c r="T119" s="54"/>
      <c r="U119" s="88">
        <f t="shared" si="27"/>
        <v>0</v>
      </c>
      <c r="V119" s="54"/>
      <c r="W119" s="88">
        <f t="shared" si="28"/>
        <v>0</v>
      </c>
      <c r="X119" s="54"/>
      <c r="Y119" s="88">
        <f t="shared" si="29"/>
        <v>0</v>
      </c>
      <c r="Z119" s="54"/>
      <c r="AA119" s="88">
        <f t="shared" si="30"/>
        <v>0</v>
      </c>
      <c r="AB119" s="54"/>
      <c r="AC119" s="88">
        <f t="shared" si="31"/>
        <v>0</v>
      </c>
      <c r="AD119" s="54"/>
      <c r="AE119" s="88">
        <f t="shared" si="32"/>
        <v>0</v>
      </c>
      <c r="AF119" s="54"/>
      <c r="AG119" s="88">
        <f t="shared" si="33"/>
        <v>0</v>
      </c>
      <c r="AH119" s="54"/>
      <c r="AI119" s="88">
        <f t="shared" si="34"/>
        <v>0</v>
      </c>
      <c r="AJ119" s="54"/>
      <c r="AK119" s="88">
        <f t="shared" si="36"/>
        <v>0</v>
      </c>
      <c r="AL119" s="54"/>
      <c r="AM119" s="88">
        <f t="shared" si="23"/>
        <v>0</v>
      </c>
      <c r="AN119" s="54"/>
      <c r="AO119" s="155"/>
      <c r="AP119" s="54"/>
      <c r="AQ119" s="155"/>
      <c r="AR119" s="54"/>
      <c r="AS119" s="88">
        <f t="shared" si="35"/>
        <v>0</v>
      </c>
      <c r="AT119" s="55"/>
      <c r="AU119" s="93">
        <f t="shared" si="37"/>
        <v>0</v>
      </c>
      <c r="AV119" s="56"/>
    </row>
    <row r="120" spans="1:48" ht="13.9">
      <c r="A120" s="50">
        <v>108</v>
      </c>
      <c r="B120" s="20"/>
      <c r="C120" s="51"/>
      <c r="D120" s="52"/>
      <c r="E120" s="53"/>
      <c r="F120" s="54"/>
      <c r="G120" s="88">
        <f t="shared" si="19"/>
        <v>0</v>
      </c>
      <c r="H120" s="54"/>
      <c r="I120" s="88">
        <f t="shared" si="20"/>
        <v>0</v>
      </c>
      <c r="J120" s="54"/>
      <c r="K120" s="88">
        <f t="shared" si="21"/>
        <v>0</v>
      </c>
      <c r="L120" s="54"/>
      <c r="M120" s="88">
        <f t="shared" si="24"/>
        <v>0</v>
      </c>
      <c r="N120" s="54"/>
      <c r="O120" s="88">
        <f t="shared" si="22"/>
        <v>0</v>
      </c>
      <c r="P120" s="54"/>
      <c r="Q120" s="88">
        <f t="shared" si="25"/>
        <v>0</v>
      </c>
      <c r="R120" s="54"/>
      <c r="S120" s="88">
        <f t="shared" si="26"/>
        <v>0</v>
      </c>
      <c r="T120" s="54"/>
      <c r="U120" s="88">
        <f t="shared" si="27"/>
        <v>0</v>
      </c>
      <c r="V120" s="54"/>
      <c r="W120" s="88">
        <f t="shared" si="28"/>
        <v>0</v>
      </c>
      <c r="X120" s="54"/>
      <c r="Y120" s="88">
        <f t="shared" si="29"/>
        <v>0</v>
      </c>
      <c r="Z120" s="54"/>
      <c r="AA120" s="88">
        <f t="shared" si="30"/>
        <v>0</v>
      </c>
      <c r="AB120" s="54"/>
      <c r="AC120" s="88">
        <f t="shared" si="31"/>
        <v>0</v>
      </c>
      <c r="AD120" s="54"/>
      <c r="AE120" s="88">
        <f t="shared" si="32"/>
        <v>0</v>
      </c>
      <c r="AF120" s="54"/>
      <c r="AG120" s="88">
        <f t="shared" si="33"/>
        <v>0</v>
      </c>
      <c r="AH120" s="54"/>
      <c r="AI120" s="88">
        <f t="shared" si="34"/>
        <v>0</v>
      </c>
      <c r="AJ120" s="54"/>
      <c r="AK120" s="88">
        <f t="shared" si="36"/>
        <v>0</v>
      </c>
      <c r="AL120" s="54"/>
      <c r="AM120" s="88">
        <f t="shared" si="23"/>
        <v>0</v>
      </c>
      <c r="AN120" s="54"/>
      <c r="AO120" s="155"/>
      <c r="AP120" s="54"/>
      <c r="AQ120" s="155"/>
      <c r="AR120" s="54"/>
      <c r="AS120" s="88">
        <f t="shared" si="35"/>
        <v>0</v>
      </c>
      <c r="AT120" s="55"/>
      <c r="AU120" s="93">
        <f t="shared" si="37"/>
        <v>0</v>
      </c>
      <c r="AV120" s="56"/>
    </row>
    <row r="121" spans="1:48" ht="13.9">
      <c r="A121" s="50">
        <v>109</v>
      </c>
      <c r="B121" s="20"/>
      <c r="C121" s="51"/>
      <c r="D121" s="52"/>
      <c r="E121" s="53"/>
      <c r="F121" s="54"/>
      <c r="G121" s="88">
        <f t="shared" si="19"/>
        <v>0</v>
      </c>
      <c r="H121" s="54"/>
      <c r="I121" s="88">
        <f t="shared" si="20"/>
        <v>0</v>
      </c>
      <c r="J121" s="54"/>
      <c r="K121" s="88">
        <f t="shared" si="21"/>
        <v>0</v>
      </c>
      <c r="L121" s="54"/>
      <c r="M121" s="88">
        <f t="shared" si="24"/>
        <v>0</v>
      </c>
      <c r="N121" s="54"/>
      <c r="O121" s="88">
        <f t="shared" si="22"/>
        <v>0</v>
      </c>
      <c r="P121" s="54"/>
      <c r="Q121" s="88">
        <f t="shared" si="25"/>
        <v>0</v>
      </c>
      <c r="R121" s="54"/>
      <c r="S121" s="88">
        <f t="shared" si="26"/>
        <v>0</v>
      </c>
      <c r="T121" s="54"/>
      <c r="U121" s="88">
        <f t="shared" si="27"/>
        <v>0</v>
      </c>
      <c r="V121" s="54"/>
      <c r="W121" s="88">
        <f t="shared" si="28"/>
        <v>0</v>
      </c>
      <c r="X121" s="54"/>
      <c r="Y121" s="88">
        <f t="shared" si="29"/>
        <v>0</v>
      </c>
      <c r="Z121" s="54"/>
      <c r="AA121" s="88">
        <f t="shared" si="30"/>
        <v>0</v>
      </c>
      <c r="AB121" s="54"/>
      <c r="AC121" s="88">
        <f t="shared" si="31"/>
        <v>0</v>
      </c>
      <c r="AD121" s="54"/>
      <c r="AE121" s="88">
        <f t="shared" si="32"/>
        <v>0</v>
      </c>
      <c r="AF121" s="54"/>
      <c r="AG121" s="88">
        <f t="shared" si="33"/>
        <v>0</v>
      </c>
      <c r="AH121" s="54"/>
      <c r="AI121" s="88">
        <f t="shared" si="34"/>
        <v>0</v>
      </c>
      <c r="AJ121" s="54"/>
      <c r="AK121" s="88">
        <f t="shared" si="36"/>
        <v>0</v>
      </c>
      <c r="AL121" s="54"/>
      <c r="AM121" s="88">
        <f t="shared" si="23"/>
        <v>0</v>
      </c>
      <c r="AN121" s="54"/>
      <c r="AO121" s="155"/>
      <c r="AP121" s="54"/>
      <c r="AQ121" s="155"/>
      <c r="AR121" s="54"/>
      <c r="AS121" s="88">
        <f t="shared" si="35"/>
        <v>0</v>
      </c>
      <c r="AT121" s="55"/>
      <c r="AU121" s="93">
        <f t="shared" si="37"/>
        <v>0</v>
      </c>
      <c r="AV121" s="56"/>
    </row>
    <row r="122" spans="1:48" ht="13.9">
      <c r="A122" s="50">
        <v>110</v>
      </c>
      <c r="B122" s="20"/>
      <c r="C122" s="51"/>
      <c r="D122" s="52"/>
      <c r="E122" s="53"/>
      <c r="F122" s="54"/>
      <c r="G122" s="88">
        <f t="shared" si="19"/>
        <v>0</v>
      </c>
      <c r="H122" s="54"/>
      <c r="I122" s="88">
        <f t="shared" si="20"/>
        <v>0</v>
      </c>
      <c r="J122" s="54"/>
      <c r="K122" s="88">
        <f t="shared" si="21"/>
        <v>0</v>
      </c>
      <c r="L122" s="54"/>
      <c r="M122" s="88">
        <f t="shared" si="24"/>
        <v>0</v>
      </c>
      <c r="N122" s="54"/>
      <c r="O122" s="88">
        <f t="shared" si="22"/>
        <v>0</v>
      </c>
      <c r="P122" s="54"/>
      <c r="Q122" s="88">
        <f t="shared" si="25"/>
        <v>0</v>
      </c>
      <c r="R122" s="54"/>
      <c r="S122" s="88">
        <f t="shared" si="26"/>
        <v>0</v>
      </c>
      <c r="T122" s="54"/>
      <c r="U122" s="88">
        <f t="shared" si="27"/>
        <v>0</v>
      </c>
      <c r="V122" s="54"/>
      <c r="W122" s="88">
        <f t="shared" si="28"/>
        <v>0</v>
      </c>
      <c r="X122" s="54"/>
      <c r="Y122" s="88">
        <f t="shared" si="29"/>
        <v>0</v>
      </c>
      <c r="Z122" s="54"/>
      <c r="AA122" s="88">
        <f t="shared" si="30"/>
        <v>0</v>
      </c>
      <c r="AB122" s="54"/>
      <c r="AC122" s="88">
        <f t="shared" si="31"/>
        <v>0</v>
      </c>
      <c r="AD122" s="54"/>
      <c r="AE122" s="88">
        <f t="shared" si="32"/>
        <v>0</v>
      </c>
      <c r="AF122" s="54"/>
      <c r="AG122" s="88">
        <f t="shared" si="33"/>
        <v>0</v>
      </c>
      <c r="AH122" s="54"/>
      <c r="AI122" s="88">
        <f t="shared" si="34"/>
        <v>0</v>
      </c>
      <c r="AJ122" s="54"/>
      <c r="AK122" s="88">
        <f t="shared" si="36"/>
        <v>0</v>
      </c>
      <c r="AL122" s="54"/>
      <c r="AM122" s="88">
        <f t="shared" si="23"/>
        <v>0</v>
      </c>
      <c r="AN122" s="54"/>
      <c r="AO122" s="155"/>
      <c r="AP122" s="54"/>
      <c r="AQ122" s="155"/>
      <c r="AR122" s="54"/>
      <c r="AS122" s="88">
        <f t="shared" si="35"/>
        <v>0</v>
      </c>
      <c r="AT122" s="55"/>
      <c r="AU122" s="93">
        <f t="shared" si="37"/>
        <v>0</v>
      </c>
      <c r="AV122" s="56"/>
    </row>
    <row r="123" spans="1:48" ht="13.9">
      <c r="A123" s="50">
        <v>111</v>
      </c>
      <c r="B123" s="20"/>
      <c r="C123" s="51"/>
      <c r="D123" s="52"/>
      <c r="E123" s="53"/>
      <c r="F123" s="54"/>
      <c r="G123" s="88">
        <f t="shared" si="19"/>
        <v>0</v>
      </c>
      <c r="H123" s="54"/>
      <c r="I123" s="88">
        <f t="shared" si="20"/>
        <v>0</v>
      </c>
      <c r="J123" s="54"/>
      <c r="K123" s="88">
        <f t="shared" si="21"/>
        <v>0</v>
      </c>
      <c r="L123" s="54"/>
      <c r="M123" s="88">
        <f t="shared" si="24"/>
        <v>0</v>
      </c>
      <c r="N123" s="54"/>
      <c r="O123" s="88">
        <f t="shared" si="22"/>
        <v>0</v>
      </c>
      <c r="P123" s="54"/>
      <c r="Q123" s="88">
        <f t="shared" si="25"/>
        <v>0</v>
      </c>
      <c r="R123" s="54"/>
      <c r="S123" s="88">
        <f t="shared" si="26"/>
        <v>0</v>
      </c>
      <c r="T123" s="54"/>
      <c r="U123" s="88">
        <f t="shared" si="27"/>
        <v>0</v>
      </c>
      <c r="V123" s="54"/>
      <c r="W123" s="88">
        <f t="shared" si="28"/>
        <v>0</v>
      </c>
      <c r="X123" s="54"/>
      <c r="Y123" s="88">
        <f t="shared" si="29"/>
        <v>0</v>
      </c>
      <c r="Z123" s="54"/>
      <c r="AA123" s="88">
        <f t="shared" si="30"/>
        <v>0</v>
      </c>
      <c r="AB123" s="54"/>
      <c r="AC123" s="88">
        <f t="shared" si="31"/>
        <v>0</v>
      </c>
      <c r="AD123" s="54"/>
      <c r="AE123" s="88">
        <f t="shared" si="32"/>
        <v>0</v>
      </c>
      <c r="AF123" s="54"/>
      <c r="AG123" s="88">
        <f t="shared" si="33"/>
        <v>0</v>
      </c>
      <c r="AH123" s="54"/>
      <c r="AI123" s="88">
        <f t="shared" si="34"/>
        <v>0</v>
      </c>
      <c r="AJ123" s="54"/>
      <c r="AK123" s="88">
        <f t="shared" si="36"/>
        <v>0</v>
      </c>
      <c r="AL123" s="54"/>
      <c r="AM123" s="88">
        <f t="shared" si="23"/>
        <v>0</v>
      </c>
      <c r="AN123" s="54"/>
      <c r="AO123" s="155"/>
      <c r="AP123" s="54"/>
      <c r="AQ123" s="155"/>
      <c r="AR123" s="54"/>
      <c r="AS123" s="88">
        <f t="shared" si="35"/>
        <v>0</v>
      </c>
      <c r="AT123" s="55"/>
      <c r="AU123" s="93">
        <f t="shared" si="37"/>
        <v>0</v>
      </c>
      <c r="AV123" s="56"/>
    </row>
    <row r="124" spans="1:48" ht="13.9">
      <c r="A124" s="50">
        <v>112</v>
      </c>
      <c r="B124" s="20"/>
      <c r="C124" s="51"/>
      <c r="D124" s="52"/>
      <c r="E124" s="53"/>
      <c r="F124" s="54"/>
      <c r="G124" s="88">
        <f t="shared" si="19"/>
        <v>0</v>
      </c>
      <c r="H124" s="54"/>
      <c r="I124" s="88">
        <f t="shared" si="20"/>
        <v>0</v>
      </c>
      <c r="J124" s="54"/>
      <c r="K124" s="88">
        <f t="shared" si="21"/>
        <v>0</v>
      </c>
      <c r="L124" s="54"/>
      <c r="M124" s="88">
        <f t="shared" si="24"/>
        <v>0</v>
      </c>
      <c r="N124" s="54"/>
      <c r="O124" s="88">
        <f t="shared" si="22"/>
        <v>0</v>
      </c>
      <c r="P124" s="54"/>
      <c r="Q124" s="88">
        <f t="shared" si="25"/>
        <v>0</v>
      </c>
      <c r="R124" s="54"/>
      <c r="S124" s="88">
        <f t="shared" si="26"/>
        <v>0</v>
      </c>
      <c r="T124" s="54"/>
      <c r="U124" s="88">
        <f t="shared" si="27"/>
        <v>0</v>
      </c>
      <c r="V124" s="54"/>
      <c r="W124" s="88">
        <f t="shared" si="28"/>
        <v>0</v>
      </c>
      <c r="X124" s="54"/>
      <c r="Y124" s="88">
        <f t="shared" si="29"/>
        <v>0</v>
      </c>
      <c r="Z124" s="54"/>
      <c r="AA124" s="88">
        <f t="shared" si="30"/>
        <v>0</v>
      </c>
      <c r="AB124" s="54"/>
      <c r="AC124" s="88">
        <f t="shared" si="31"/>
        <v>0</v>
      </c>
      <c r="AD124" s="54"/>
      <c r="AE124" s="88">
        <f t="shared" si="32"/>
        <v>0</v>
      </c>
      <c r="AF124" s="54"/>
      <c r="AG124" s="88">
        <f t="shared" si="33"/>
        <v>0</v>
      </c>
      <c r="AH124" s="54"/>
      <c r="AI124" s="88">
        <f t="shared" si="34"/>
        <v>0</v>
      </c>
      <c r="AJ124" s="54"/>
      <c r="AK124" s="88">
        <f t="shared" si="36"/>
        <v>0</v>
      </c>
      <c r="AL124" s="54"/>
      <c r="AM124" s="88">
        <f t="shared" si="23"/>
        <v>0</v>
      </c>
      <c r="AN124" s="54"/>
      <c r="AO124" s="155"/>
      <c r="AP124" s="54"/>
      <c r="AQ124" s="155"/>
      <c r="AR124" s="54"/>
      <c r="AS124" s="88">
        <f t="shared" si="35"/>
        <v>0</v>
      </c>
      <c r="AT124" s="55"/>
      <c r="AU124" s="93">
        <f t="shared" si="37"/>
        <v>0</v>
      </c>
      <c r="AV124" s="56"/>
    </row>
    <row r="125" spans="1:48" ht="13.9">
      <c r="A125" s="50">
        <v>113</v>
      </c>
      <c r="B125" s="20"/>
      <c r="C125" s="51"/>
      <c r="D125" s="52"/>
      <c r="E125" s="53"/>
      <c r="F125" s="54"/>
      <c r="G125" s="88">
        <f t="shared" si="19"/>
        <v>0</v>
      </c>
      <c r="H125" s="54"/>
      <c r="I125" s="88">
        <f t="shared" si="20"/>
        <v>0</v>
      </c>
      <c r="J125" s="54"/>
      <c r="K125" s="88">
        <f t="shared" si="21"/>
        <v>0</v>
      </c>
      <c r="L125" s="54"/>
      <c r="M125" s="88">
        <f t="shared" si="24"/>
        <v>0</v>
      </c>
      <c r="N125" s="54"/>
      <c r="O125" s="88">
        <f t="shared" si="22"/>
        <v>0</v>
      </c>
      <c r="P125" s="54"/>
      <c r="Q125" s="88">
        <f t="shared" si="25"/>
        <v>0</v>
      </c>
      <c r="R125" s="54"/>
      <c r="S125" s="88">
        <f t="shared" si="26"/>
        <v>0</v>
      </c>
      <c r="T125" s="54"/>
      <c r="U125" s="88">
        <f t="shared" si="27"/>
        <v>0</v>
      </c>
      <c r="V125" s="54"/>
      <c r="W125" s="88">
        <f t="shared" si="28"/>
        <v>0</v>
      </c>
      <c r="X125" s="54"/>
      <c r="Y125" s="88">
        <f t="shared" si="29"/>
        <v>0</v>
      </c>
      <c r="Z125" s="54"/>
      <c r="AA125" s="88">
        <f t="shared" si="30"/>
        <v>0</v>
      </c>
      <c r="AB125" s="54"/>
      <c r="AC125" s="88">
        <f t="shared" si="31"/>
        <v>0</v>
      </c>
      <c r="AD125" s="54"/>
      <c r="AE125" s="88">
        <f t="shared" si="32"/>
        <v>0</v>
      </c>
      <c r="AF125" s="54"/>
      <c r="AG125" s="88">
        <f t="shared" si="33"/>
        <v>0</v>
      </c>
      <c r="AH125" s="54"/>
      <c r="AI125" s="88">
        <f t="shared" si="34"/>
        <v>0</v>
      </c>
      <c r="AJ125" s="54"/>
      <c r="AK125" s="88">
        <f t="shared" si="36"/>
        <v>0</v>
      </c>
      <c r="AL125" s="54"/>
      <c r="AM125" s="88">
        <f t="shared" si="23"/>
        <v>0</v>
      </c>
      <c r="AN125" s="54"/>
      <c r="AO125" s="155"/>
      <c r="AP125" s="54"/>
      <c r="AQ125" s="155"/>
      <c r="AR125" s="54"/>
      <c r="AS125" s="88">
        <f t="shared" si="35"/>
        <v>0</v>
      </c>
      <c r="AT125" s="55"/>
      <c r="AU125" s="93">
        <f t="shared" si="37"/>
        <v>0</v>
      </c>
      <c r="AV125" s="56"/>
    </row>
    <row r="126" spans="1:48" ht="13.9">
      <c r="A126" s="50">
        <v>114</v>
      </c>
      <c r="B126" s="20"/>
      <c r="C126" s="51"/>
      <c r="D126" s="52"/>
      <c r="E126" s="53"/>
      <c r="F126" s="54"/>
      <c r="G126" s="88">
        <f t="shared" si="19"/>
        <v>0</v>
      </c>
      <c r="H126" s="54"/>
      <c r="I126" s="88">
        <f t="shared" si="20"/>
        <v>0</v>
      </c>
      <c r="J126" s="54"/>
      <c r="K126" s="88">
        <f t="shared" si="21"/>
        <v>0</v>
      </c>
      <c r="L126" s="54"/>
      <c r="M126" s="88">
        <f t="shared" si="24"/>
        <v>0</v>
      </c>
      <c r="N126" s="54"/>
      <c r="O126" s="88">
        <f t="shared" si="22"/>
        <v>0</v>
      </c>
      <c r="P126" s="54"/>
      <c r="Q126" s="88">
        <f t="shared" si="25"/>
        <v>0</v>
      </c>
      <c r="R126" s="54"/>
      <c r="S126" s="88">
        <f t="shared" si="26"/>
        <v>0</v>
      </c>
      <c r="T126" s="54"/>
      <c r="U126" s="88">
        <f t="shared" si="27"/>
        <v>0</v>
      </c>
      <c r="V126" s="54"/>
      <c r="W126" s="88">
        <f t="shared" si="28"/>
        <v>0</v>
      </c>
      <c r="X126" s="54"/>
      <c r="Y126" s="88">
        <f t="shared" si="29"/>
        <v>0</v>
      </c>
      <c r="Z126" s="54"/>
      <c r="AA126" s="88">
        <f t="shared" si="30"/>
        <v>0</v>
      </c>
      <c r="AB126" s="54"/>
      <c r="AC126" s="88">
        <f t="shared" si="31"/>
        <v>0</v>
      </c>
      <c r="AD126" s="54"/>
      <c r="AE126" s="88">
        <f t="shared" si="32"/>
        <v>0</v>
      </c>
      <c r="AF126" s="54"/>
      <c r="AG126" s="88">
        <f t="shared" si="33"/>
        <v>0</v>
      </c>
      <c r="AH126" s="54"/>
      <c r="AI126" s="88">
        <f t="shared" si="34"/>
        <v>0</v>
      </c>
      <c r="AJ126" s="54"/>
      <c r="AK126" s="88">
        <f t="shared" si="36"/>
        <v>0</v>
      </c>
      <c r="AL126" s="54"/>
      <c r="AM126" s="88">
        <f t="shared" si="23"/>
        <v>0</v>
      </c>
      <c r="AN126" s="54"/>
      <c r="AO126" s="155"/>
      <c r="AP126" s="54"/>
      <c r="AQ126" s="155"/>
      <c r="AR126" s="54"/>
      <c r="AS126" s="88">
        <f t="shared" si="35"/>
        <v>0</v>
      </c>
      <c r="AT126" s="55"/>
      <c r="AU126" s="93">
        <f t="shared" si="37"/>
        <v>0</v>
      </c>
      <c r="AV126" s="56"/>
    </row>
    <row r="127" spans="1:48" ht="13.9">
      <c r="A127" s="50">
        <v>115</v>
      </c>
      <c r="B127" s="20"/>
      <c r="C127" s="51"/>
      <c r="D127" s="52"/>
      <c r="E127" s="53"/>
      <c r="F127" s="54"/>
      <c r="G127" s="88">
        <f t="shared" si="19"/>
        <v>0</v>
      </c>
      <c r="H127" s="54"/>
      <c r="I127" s="88">
        <f t="shared" si="20"/>
        <v>0</v>
      </c>
      <c r="J127" s="54"/>
      <c r="K127" s="88">
        <f t="shared" si="21"/>
        <v>0</v>
      </c>
      <c r="L127" s="54"/>
      <c r="M127" s="88">
        <f t="shared" si="24"/>
        <v>0</v>
      </c>
      <c r="N127" s="54"/>
      <c r="O127" s="88">
        <f t="shared" si="22"/>
        <v>0</v>
      </c>
      <c r="P127" s="54"/>
      <c r="Q127" s="88">
        <f t="shared" si="25"/>
        <v>0</v>
      </c>
      <c r="R127" s="54"/>
      <c r="S127" s="88">
        <f t="shared" si="26"/>
        <v>0</v>
      </c>
      <c r="T127" s="54"/>
      <c r="U127" s="88">
        <f t="shared" si="27"/>
        <v>0</v>
      </c>
      <c r="V127" s="54"/>
      <c r="W127" s="88">
        <f t="shared" si="28"/>
        <v>0</v>
      </c>
      <c r="X127" s="54"/>
      <c r="Y127" s="88">
        <f t="shared" si="29"/>
        <v>0</v>
      </c>
      <c r="Z127" s="54"/>
      <c r="AA127" s="88">
        <f t="shared" si="30"/>
        <v>0</v>
      </c>
      <c r="AB127" s="54"/>
      <c r="AC127" s="88">
        <f t="shared" si="31"/>
        <v>0</v>
      </c>
      <c r="AD127" s="54"/>
      <c r="AE127" s="88">
        <f t="shared" si="32"/>
        <v>0</v>
      </c>
      <c r="AF127" s="54"/>
      <c r="AG127" s="88">
        <f t="shared" si="33"/>
        <v>0</v>
      </c>
      <c r="AH127" s="54"/>
      <c r="AI127" s="88">
        <f t="shared" si="34"/>
        <v>0</v>
      </c>
      <c r="AJ127" s="54"/>
      <c r="AK127" s="88">
        <f t="shared" si="36"/>
        <v>0</v>
      </c>
      <c r="AL127" s="54"/>
      <c r="AM127" s="88">
        <f t="shared" si="23"/>
        <v>0</v>
      </c>
      <c r="AN127" s="54"/>
      <c r="AO127" s="155"/>
      <c r="AP127" s="54"/>
      <c r="AQ127" s="155"/>
      <c r="AR127" s="54"/>
      <c r="AS127" s="88">
        <f t="shared" si="35"/>
        <v>0</v>
      </c>
      <c r="AT127" s="55"/>
      <c r="AU127" s="93">
        <f t="shared" si="37"/>
        <v>0</v>
      </c>
      <c r="AV127" s="56"/>
    </row>
    <row r="128" spans="1:48" ht="13.9">
      <c r="A128" s="50">
        <v>116</v>
      </c>
      <c r="B128" s="20"/>
      <c r="C128" s="51"/>
      <c r="D128" s="52"/>
      <c r="E128" s="53"/>
      <c r="F128" s="54"/>
      <c r="G128" s="88">
        <f t="shared" si="19"/>
        <v>0</v>
      </c>
      <c r="H128" s="54"/>
      <c r="I128" s="88">
        <f t="shared" si="20"/>
        <v>0</v>
      </c>
      <c r="J128" s="54"/>
      <c r="K128" s="88">
        <f t="shared" si="21"/>
        <v>0</v>
      </c>
      <c r="L128" s="54"/>
      <c r="M128" s="88">
        <f t="shared" si="24"/>
        <v>0</v>
      </c>
      <c r="N128" s="54"/>
      <c r="O128" s="88">
        <f t="shared" si="22"/>
        <v>0</v>
      </c>
      <c r="P128" s="54"/>
      <c r="Q128" s="88">
        <f t="shared" si="25"/>
        <v>0</v>
      </c>
      <c r="R128" s="54"/>
      <c r="S128" s="88">
        <f t="shared" si="26"/>
        <v>0</v>
      </c>
      <c r="T128" s="54"/>
      <c r="U128" s="88">
        <f t="shared" si="27"/>
        <v>0</v>
      </c>
      <c r="V128" s="54"/>
      <c r="W128" s="88">
        <f t="shared" si="28"/>
        <v>0</v>
      </c>
      <c r="X128" s="54"/>
      <c r="Y128" s="88">
        <f t="shared" si="29"/>
        <v>0</v>
      </c>
      <c r="Z128" s="54"/>
      <c r="AA128" s="88">
        <f t="shared" si="30"/>
        <v>0</v>
      </c>
      <c r="AB128" s="54"/>
      <c r="AC128" s="88">
        <f t="shared" si="31"/>
        <v>0</v>
      </c>
      <c r="AD128" s="54"/>
      <c r="AE128" s="88">
        <f t="shared" si="32"/>
        <v>0</v>
      </c>
      <c r="AF128" s="54"/>
      <c r="AG128" s="88">
        <f t="shared" si="33"/>
        <v>0</v>
      </c>
      <c r="AH128" s="54"/>
      <c r="AI128" s="88">
        <f t="shared" si="34"/>
        <v>0</v>
      </c>
      <c r="AJ128" s="54"/>
      <c r="AK128" s="88">
        <f t="shared" si="36"/>
        <v>0</v>
      </c>
      <c r="AL128" s="54"/>
      <c r="AM128" s="88">
        <f t="shared" si="23"/>
        <v>0</v>
      </c>
      <c r="AN128" s="54"/>
      <c r="AO128" s="155"/>
      <c r="AP128" s="54"/>
      <c r="AQ128" s="155"/>
      <c r="AR128" s="54"/>
      <c r="AS128" s="88">
        <f t="shared" si="35"/>
        <v>0</v>
      </c>
      <c r="AT128" s="55"/>
      <c r="AU128" s="93">
        <f t="shared" si="37"/>
        <v>0</v>
      </c>
      <c r="AV128" s="56"/>
    </row>
    <row r="129" spans="1:48" ht="13.9">
      <c r="A129" s="50">
        <v>117</v>
      </c>
      <c r="B129" s="20"/>
      <c r="C129" s="51"/>
      <c r="D129" s="52"/>
      <c r="E129" s="53"/>
      <c r="F129" s="54"/>
      <c r="G129" s="88">
        <f t="shared" si="19"/>
        <v>0</v>
      </c>
      <c r="H129" s="54"/>
      <c r="I129" s="88">
        <f t="shared" si="20"/>
        <v>0</v>
      </c>
      <c r="J129" s="54"/>
      <c r="K129" s="88">
        <f t="shared" si="21"/>
        <v>0</v>
      </c>
      <c r="L129" s="54"/>
      <c r="M129" s="88">
        <f t="shared" si="24"/>
        <v>0</v>
      </c>
      <c r="N129" s="54"/>
      <c r="O129" s="88">
        <f t="shared" si="22"/>
        <v>0</v>
      </c>
      <c r="P129" s="54"/>
      <c r="Q129" s="88">
        <f t="shared" si="25"/>
        <v>0</v>
      </c>
      <c r="R129" s="54"/>
      <c r="S129" s="88">
        <f t="shared" si="26"/>
        <v>0</v>
      </c>
      <c r="T129" s="54"/>
      <c r="U129" s="88">
        <f t="shared" si="27"/>
        <v>0</v>
      </c>
      <c r="V129" s="54"/>
      <c r="W129" s="88">
        <f t="shared" si="28"/>
        <v>0</v>
      </c>
      <c r="X129" s="54"/>
      <c r="Y129" s="88">
        <f t="shared" si="29"/>
        <v>0</v>
      </c>
      <c r="Z129" s="54"/>
      <c r="AA129" s="88">
        <f t="shared" si="30"/>
        <v>0</v>
      </c>
      <c r="AB129" s="54"/>
      <c r="AC129" s="88">
        <f t="shared" si="31"/>
        <v>0</v>
      </c>
      <c r="AD129" s="54"/>
      <c r="AE129" s="88">
        <f t="shared" si="32"/>
        <v>0</v>
      </c>
      <c r="AF129" s="54"/>
      <c r="AG129" s="88">
        <f t="shared" si="33"/>
        <v>0</v>
      </c>
      <c r="AH129" s="54"/>
      <c r="AI129" s="88">
        <f t="shared" si="34"/>
        <v>0</v>
      </c>
      <c r="AJ129" s="54"/>
      <c r="AK129" s="88">
        <f t="shared" si="36"/>
        <v>0</v>
      </c>
      <c r="AL129" s="54"/>
      <c r="AM129" s="88">
        <f t="shared" si="23"/>
        <v>0</v>
      </c>
      <c r="AN129" s="54"/>
      <c r="AO129" s="155"/>
      <c r="AP129" s="54"/>
      <c r="AQ129" s="155"/>
      <c r="AR129" s="54"/>
      <c r="AS129" s="88">
        <f t="shared" si="35"/>
        <v>0</v>
      </c>
      <c r="AT129" s="55"/>
      <c r="AU129" s="93">
        <f t="shared" si="37"/>
        <v>0</v>
      </c>
      <c r="AV129" s="56"/>
    </row>
    <row r="130" spans="1:48" ht="13.9">
      <c r="A130" s="50">
        <v>118</v>
      </c>
      <c r="B130" s="20"/>
      <c r="C130" s="51"/>
      <c r="D130" s="52"/>
      <c r="E130" s="53"/>
      <c r="F130" s="54"/>
      <c r="G130" s="88">
        <f t="shared" si="19"/>
        <v>0</v>
      </c>
      <c r="H130" s="54"/>
      <c r="I130" s="88">
        <f t="shared" si="20"/>
        <v>0</v>
      </c>
      <c r="J130" s="54"/>
      <c r="K130" s="88">
        <f t="shared" si="21"/>
        <v>0</v>
      </c>
      <c r="L130" s="54"/>
      <c r="M130" s="88">
        <f t="shared" si="24"/>
        <v>0</v>
      </c>
      <c r="N130" s="54"/>
      <c r="O130" s="88">
        <f t="shared" si="22"/>
        <v>0</v>
      </c>
      <c r="P130" s="54"/>
      <c r="Q130" s="88">
        <f t="shared" si="25"/>
        <v>0</v>
      </c>
      <c r="R130" s="54"/>
      <c r="S130" s="88">
        <f t="shared" si="26"/>
        <v>0</v>
      </c>
      <c r="T130" s="54"/>
      <c r="U130" s="88">
        <f t="shared" si="27"/>
        <v>0</v>
      </c>
      <c r="V130" s="54"/>
      <c r="W130" s="88">
        <f t="shared" si="28"/>
        <v>0</v>
      </c>
      <c r="X130" s="54"/>
      <c r="Y130" s="88">
        <f t="shared" si="29"/>
        <v>0</v>
      </c>
      <c r="Z130" s="54"/>
      <c r="AA130" s="88">
        <f t="shared" si="30"/>
        <v>0</v>
      </c>
      <c r="AB130" s="54"/>
      <c r="AC130" s="88">
        <f t="shared" si="31"/>
        <v>0</v>
      </c>
      <c r="AD130" s="54"/>
      <c r="AE130" s="88">
        <f t="shared" si="32"/>
        <v>0</v>
      </c>
      <c r="AF130" s="54"/>
      <c r="AG130" s="88">
        <f t="shared" si="33"/>
        <v>0</v>
      </c>
      <c r="AH130" s="54"/>
      <c r="AI130" s="88">
        <f t="shared" si="34"/>
        <v>0</v>
      </c>
      <c r="AJ130" s="54"/>
      <c r="AK130" s="88">
        <f t="shared" si="36"/>
        <v>0</v>
      </c>
      <c r="AL130" s="54"/>
      <c r="AM130" s="88">
        <f t="shared" si="23"/>
        <v>0</v>
      </c>
      <c r="AN130" s="54"/>
      <c r="AO130" s="155"/>
      <c r="AP130" s="54"/>
      <c r="AQ130" s="155"/>
      <c r="AR130" s="54"/>
      <c r="AS130" s="88">
        <f t="shared" si="35"/>
        <v>0</v>
      </c>
      <c r="AT130" s="55"/>
      <c r="AU130" s="93">
        <f t="shared" si="37"/>
        <v>0</v>
      </c>
      <c r="AV130" s="56"/>
    </row>
    <row r="131" spans="1:48" ht="13.9">
      <c r="A131" s="50">
        <v>119</v>
      </c>
      <c r="B131" s="20"/>
      <c r="C131" s="51"/>
      <c r="D131" s="52"/>
      <c r="E131" s="53"/>
      <c r="F131" s="54"/>
      <c r="G131" s="88">
        <f t="shared" si="19"/>
        <v>0</v>
      </c>
      <c r="H131" s="54"/>
      <c r="I131" s="88">
        <f t="shared" si="20"/>
        <v>0</v>
      </c>
      <c r="J131" s="54"/>
      <c r="K131" s="88">
        <f t="shared" si="21"/>
        <v>0</v>
      </c>
      <c r="L131" s="54"/>
      <c r="M131" s="88">
        <f t="shared" si="24"/>
        <v>0</v>
      </c>
      <c r="N131" s="54"/>
      <c r="O131" s="88">
        <f t="shared" si="22"/>
        <v>0</v>
      </c>
      <c r="P131" s="54"/>
      <c r="Q131" s="88">
        <f t="shared" si="25"/>
        <v>0</v>
      </c>
      <c r="R131" s="54"/>
      <c r="S131" s="88">
        <f t="shared" si="26"/>
        <v>0</v>
      </c>
      <c r="T131" s="54"/>
      <c r="U131" s="88">
        <f t="shared" si="27"/>
        <v>0</v>
      </c>
      <c r="V131" s="54"/>
      <c r="W131" s="88">
        <f t="shared" si="28"/>
        <v>0</v>
      </c>
      <c r="X131" s="54"/>
      <c r="Y131" s="88">
        <f t="shared" si="29"/>
        <v>0</v>
      </c>
      <c r="Z131" s="54"/>
      <c r="AA131" s="88">
        <f t="shared" si="30"/>
        <v>0</v>
      </c>
      <c r="AB131" s="54"/>
      <c r="AC131" s="88">
        <f t="shared" si="31"/>
        <v>0</v>
      </c>
      <c r="AD131" s="54"/>
      <c r="AE131" s="88">
        <f t="shared" si="32"/>
        <v>0</v>
      </c>
      <c r="AF131" s="54"/>
      <c r="AG131" s="88">
        <f t="shared" si="33"/>
        <v>0</v>
      </c>
      <c r="AH131" s="54"/>
      <c r="AI131" s="88">
        <f t="shared" si="34"/>
        <v>0</v>
      </c>
      <c r="AJ131" s="54"/>
      <c r="AK131" s="88">
        <f t="shared" si="36"/>
        <v>0</v>
      </c>
      <c r="AL131" s="54"/>
      <c r="AM131" s="88">
        <f t="shared" si="23"/>
        <v>0</v>
      </c>
      <c r="AN131" s="54"/>
      <c r="AO131" s="155"/>
      <c r="AP131" s="54"/>
      <c r="AQ131" s="155"/>
      <c r="AR131" s="54"/>
      <c r="AS131" s="88">
        <f t="shared" si="35"/>
        <v>0</v>
      </c>
      <c r="AT131" s="55"/>
      <c r="AU131" s="93">
        <f t="shared" si="37"/>
        <v>0</v>
      </c>
      <c r="AV131" s="56"/>
    </row>
    <row r="132" spans="1:48" ht="13.9">
      <c r="A132" s="50">
        <v>120</v>
      </c>
      <c r="B132" s="20"/>
      <c r="C132" s="51"/>
      <c r="D132" s="52"/>
      <c r="E132" s="53"/>
      <c r="F132" s="54"/>
      <c r="G132" s="88">
        <f t="shared" si="19"/>
        <v>0</v>
      </c>
      <c r="H132" s="54"/>
      <c r="I132" s="88">
        <f t="shared" si="20"/>
        <v>0</v>
      </c>
      <c r="J132" s="54"/>
      <c r="K132" s="88">
        <f t="shared" si="21"/>
        <v>0</v>
      </c>
      <c r="L132" s="54"/>
      <c r="M132" s="88">
        <f t="shared" si="24"/>
        <v>0</v>
      </c>
      <c r="N132" s="54"/>
      <c r="O132" s="88">
        <f t="shared" si="22"/>
        <v>0</v>
      </c>
      <c r="P132" s="54"/>
      <c r="Q132" s="88">
        <f t="shared" si="25"/>
        <v>0</v>
      </c>
      <c r="R132" s="54"/>
      <c r="S132" s="88">
        <f t="shared" si="26"/>
        <v>0</v>
      </c>
      <c r="T132" s="54"/>
      <c r="U132" s="88">
        <f t="shared" si="27"/>
        <v>0</v>
      </c>
      <c r="V132" s="54"/>
      <c r="W132" s="88">
        <f t="shared" si="28"/>
        <v>0</v>
      </c>
      <c r="X132" s="54"/>
      <c r="Y132" s="88">
        <f t="shared" si="29"/>
        <v>0</v>
      </c>
      <c r="Z132" s="54"/>
      <c r="AA132" s="88">
        <f t="shared" si="30"/>
        <v>0</v>
      </c>
      <c r="AB132" s="54"/>
      <c r="AC132" s="88">
        <f t="shared" si="31"/>
        <v>0</v>
      </c>
      <c r="AD132" s="54"/>
      <c r="AE132" s="88">
        <f t="shared" si="32"/>
        <v>0</v>
      </c>
      <c r="AF132" s="54"/>
      <c r="AG132" s="88">
        <f t="shared" si="33"/>
        <v>0</v>
      </c>
      <c r="AH132" s="54"/>
      <c r="AI132" s="88">
        <f t="shared" si="34"/>
        <v>0</v>
      </c>
      <c r="AJ132" s="54"/>
      <c r="AK132" s="88">
        <f t="shared" si="36"/>
        <v>0</v>
      </c>
      <c r="AL132" s="54"/>
      <c r="AM132" s="88">
        <f t="shared" si="23"/>
        <v>0</v>
      </c>
      <c r="AN132" s="54"/>
      <c r="AO132" s="155"/>
      <c r="AP132" s="54"/>
      <c r="AQ132" s="155"/>
      <c r="AR132" s="54"/>
      <c r="AS132" s="88">
        <f t="shared" si="35"/>
        <v>0</v>
      </c>
      <c r="AT132" s="55"/>
      <c r="AU132" s="93">
        <f t="shared" si="37"/>
        <v>0</v>
      </c>
      <c r="AV132" s="56"/>
    </row>
    <row r="133" spans="1:48" ht="13.9">
      <c r="A133" s="50">
        <v>121</v>
      </c>
      <c r="B133" s="20"/>
      <c r="C133" s="51"/>
      <c r="D133" s="52"/>
      <c r="E133" s="53"/>
      <c r="F133" s="54"/>
      <c r="G133" s="88">
        <f t="shared" si="19"/>
        <v>0</v>
      </c>
      <c r="H133" s="54"/>
      <c r="I133" s="88">
        <f t="shared" si="20"/>
        <v>0</v>
      </c>
      <c r="J133" s="54"/>
      <c r="K133" s="88">
        <f t="shared" si="21"/>
        <v>0</v>
      </c>
      <c r="L133" s="54"/>
      <c r="M133" s="88">
        <f t="shared" si="24"/>
        <v>0</v>
      </c>
      <c r="N133" s="54"/>
      <c r="O133" s="88">
        <f t="shared" si="22"/>
        <v>0</v>
      </c>
      <c r="P133" s="54"/>
      <c r="Q133" s="88">
        <f t="shared" si="25"/>
        <v>0</v>
      </c>
      <c r="R133" s="54"/>
      <c r="S133" s="88">
        <f t="shared" si="26"/>
        <v>0</v>
      </c>
      <c r="T133" s="54"/>
      <c r="U133" s="88">
        <f t="shared" si="27"/>
        <v>0</v>
      </c>
      <c r="V133" s="54"/>
      <c r="W133" s="88">
        <f t="shared" si="28"/>
        <v>0</v>
      </c>
      <c r="X133" s="54"/>
      <c r="Y133" s="88">
        <f t="shared" si="29"/>
        <v>0</v>
      </c>
      <c r="Z133" s="54"/>
      <c r="AA133" s="88">
        <f t="shared" si="30"/>
        <v>0</v>
      </c>
      <c r="AB133" s="54"/>
      <c r="AC133" s="88">
        <f t="shared" si="31"/>
        <v>0</v>
      </c>
      <c r="AD133" s="54"/>
      <c r="AE133" s="88">
        <f t="shared" si="32"/>
        <v>0</v>
      </c>
      <c r="AF133" s="54"/>
      <c r="AG133" s="88">
        <f t="shared" si="33"/>
        <v>0</v>
      </c>
      <c r="AH133" s="54"/>
      <c r="AI133" s="88">
        <f t="shared" si="34"/>
        <v>0</v>
      </c>
      <c r="AJ133" s="54"/>
      <c r="AK133" s="88">
        <f t="shared" si="36"/>
        <v>0</v>
      </c>
      <c r="AL133" s="54"/>
      <c r="AM133" s="88">
        <f t="shared" si="23"/>
        <v>0</v>
      </c>
      <c r="AN133" s="54"/>
      <c r="AO133" s="155"/>
      <c r="AP133" s="54"/>
      <c r="AQ133" s="155"/>
      <c r="AR133" s="54"/>
      <c r="AS133" s="88">
        <f t="shared" si="35"/>
        <v>0</v>
      </c>
      <c r="AT133" s="55"/>
      <c r="AU133" s="93">
        <f t="shared" si="37"/>
        <v>0</v>
      </c>
      <c r="AV133" s="56"/>
    </row>
    <row r="134" spans="1:48" ht="13.9">
      <c r="A134" s="50">
        <v>122</v>
      </c>
      <c r="B134" s="20"/>
      <c r="C134" s="51"/>
      <c r="D134" s="52"/>
      <c r="E134" s="53"/>
      <c r="F134" s="54"/>
      <c r="G134" s="88">
        <f t="shared" si="19"/>
        <v>0</v>
      </c>
      <c r="H134" s="54"/>
      <c r="I134" s="88">
        <f t="shared" si="20"/>
        <v>0</v>
      </c>
      <c r="J134" s="54"/>
      <c r="K134" s="88">
        <f t="shared" si="21"/>
        <v>0</v>
      </c>
      <c r="L134" s="54"/>
      <c r="M134" s="88">
        <f t="shared" si="24"/>
        <v>0</v>
      </c>
      <c r="N134" s="54"/>
      <c r="O134" s="88">
        <f t="shared" si="22"/>
        <v>0</v>
      </c>
      <c r="P134" s="54"/>
      <c r="Q134" s="88">
        <f t="shared" si="25"/>
        <v>0</v>
      </c>
      <c r="R134" s="54"/>
      <c r="S134" s="88">
        <f t="shared" si="26"/>
        <v>0</v>
      </c>
      <c r="T134" s="54"/>
      <c r="U134" s="88">
        <f t="shared" si="27"/>
        <v>0</v>
      </c>
      <c r="V134" s="54"/>
      <c r="W134" s="88">
        <f t="shared" si="28"/>
        <v>0</v>
      </c>
      <c r="X134" s="54"/>
      <c r="Y134" s="88">
        <f t="shared" si="29"/>
        <v>0</v>
      </c>
      <c r="Z134" s="54"/>
      <c r="AA134" s="88">
        <f t="shared" si="30"/>
        <v>0</v>
      </c>
      <c r="AB134" s="54"/>
      <c r="AC134" s="88">
        <f t="shared" si="31"/>
        <v>0</v>
      </c>
      <c r="AD134" s="54"/>
      <c r="AE134" s="88">
        <f t="shared" si="32"/>
        <v>0</v>
      </c>
      <c r="AF134" s="54"/>
      <c r="AG134" s="88">
        <f t="shared" si="33"/>
        <v>0</v>
      </c>
      <c r="AH134" s="54"/>
      <c r="AI134" s="88">
        <f t="shared" si="34"/>
        <v>0</v>
      </c>
      <c r="AJ134" s="54"/>
      <c r="AK134" s="88">
        <f t="shared" si="36"/>
        <v>0</v>
      </c>
      <c r="AL134" s="54"/>
      <c r="AM134" s="88">
        <f t="shared" si="23"/>
        <v>0</v>
      </c>
      <c r="AN134" s="54"/>
      <c r="AO134" s="155"/>
      <c r="AP134" s="54"/>
      <c r="AQ134" s="155"/>
      <c r="AR134" s="54"/>
      <c r="AS134" s="88">
        <f t="shared" si="35"/>
        <v>0</v>
      </c>
      <c r="AT134" s="55"/>
      <c r="AU134" s="93">
        <f t="shared" si="37"/>
        <v>0</v>
      </c>
      <c r="AV134" s="56"/>
    </row>
    <row r="135" spans="1:48" ht="13.9">
      <c r="A135" s="50">
        <v>123</v>
      </c>
      <c r="B135" s="20"/>
      <c r="C135" s="51"/>
      <c r="D135" s="52"/>
      <c r="E135" s="53"/>
      <c r="F135" s="54"/>
      <c r="G135" s="88">
        <f t="shared" si="19"/>
        <v>0</v>
      </c>
      <c r="H135" s="54"/>
      <c r="I135" s="88">
        <f t="shared" si="20"/>
        <v>0</v>
      </c>
      <c r="J135" s="54"/>
      <c r="K135" s="88">
        <f t="shared" si="21"/>
        <v>0</v>
      </c>
      <c r="L135" s="54"/>
      <c r="M135" s="88">
        <f t="shared" si="24"/>
        <v>0</v>
      </c>
      <c r="N135" s="54"/>
      <c r="O135" s="88">
        <f t="shared" si="22"/>
        <v>0</v>
      </c>
      <c r="P135" s="54"/>
      <c r="Q135" s="88">
        <f t="shared" si="25"/>
        <v>0</v>
      </c>
      <c r="R135" s="54"/>
      <c r="S135" s="88">
        <f t="shared" si="26"/>
        <v>0</v>
      </c>
      <c r="T135" s="54"/>
      <c r="U135" s="88">
        <f t="shared" si="27"/>
        <v>0</v>
      </c>
      <c r="V135" s="54"/>
      <c r="W135" s="88">
        <f t="shared" si="28"/>
        <v>0</v>
      </c>
      <c r="X135" s="54"/>
      <c r="Y135" s="88">
        <f t="shared" si="29"/>
        <v>0</v>
      </c>
      <c r="Z135" s="54"/>
      <c r="AA135" s="88">
        <f t="shared" si="30"/>
        <v>0</v>
      </c>
      <c r="AB135" s="54"/>
      <c r="AC135" s="88">
        <f t="shared" si="31"/>
        <v>0</v>
      </c>
      <c r="AD135" s="54"/>
      <c r="AE135" s="88">
        <f t="shared" si="32"/>
        <v>0</v>
      </c>
      <c r="AF135" s="54"/>
      <c r="AG135" s="88">
        <f t="shared" si="33"/>
        <v>0</v>
      </c>
      <c r="AH135" s="54"/>
      <c r="AI135" s="88">
        <f t="shared" si="34"/>
        <v>0</v>
      </c>
      <c r="AJ135" s="54"/>
      <c r="AK135" s="88">
        <f t="shared" si="36"/>
        <v>0</v>
      </c>
      <c r="AL135" s="54"/>
      <c r="AM135" s="88">
        <f t="shared" si="23"/>
        <v>0</v>
      </c>
      <c r="AN135" s="54"/>
      <c r="AO135" s="155"/>
      <c r="AP135" s="54"/>
      <c r="AQ135" s="155"/>
      <c r="AR135" s="54"/>
      <c r="AS135" s="88">
        <f t="shared" si="35"/>
        <v>0</v>
      </c>
      <c r="AT135" s="55"/>
      <c r="AU135" s="93">
        <f t="shared" si="37"/>
        <v>0</v>
      </c>
      <c r="AV135" s="56"/>
    </row>
    <row r="136" spans="1:48" ht="13.9">
      <c r="A136" s="50">
        <v>124</v>
      </c>
      <c r="B136" s="20"/>
      <c r="C136" s="51"/>
      <c r="D136" s="52"/>
      <c r="E136" s="53"/>
      <c r="F136" s="54"/>
      <c r="G136" s="88">
        <f t="shared" si="19"/>
        <v>0</v>
      </c>
      <c r="H136" s="54"/>
      <c r="I136" s="88">
        <f t="shared" si="20"/>
        <v>0</v>
      </c>
      <c r="J136" s="54"/>
      <c r="K136" s="88">
        <f t="shared" si="21"/>
        <v>0</v>
      </c>
      <c r="L136" s="54"/>
      <c r="M136" s="88">
        <f t="shared" si="24"/>
        <v>0</v>
      </c>
      <c r="N136" s="54"/>
      <c r="O136" s="88">
        <f t="shared" si="22"/>
        <v>0</v>
      </c>
      <c r="P136" s="54"/>
      <c r="Q136" s="88">
        <f t="shared" si="25"/>
        <v>0</v>
      </c>
      <c r="R136" s="54"/>
      <c r="S136" s="88">
        <f t="shared" si="26"/>
        <v>0</v>
      </c>
      <c r="T136" s="54"/>
      <c r="U136" s="88">
        <f t="shared" si="27"/>
        <v>0</v>
      </c>
      <c r="V136" s="54"/>
      <c r="W136" s="88">
        <f t="shared" si="28"/>
        <v>0</v>
      </c>
      <c r="X136" s="54"/>
      <c r="Y136" s="88">
        <f t="shared" si="29"/>
        <v>0</v>
      </c>
      <c r="Z136" s="54"/>
      <c r="AA136" s="88">
        <f t="shared" si="30"/>
        <v>0</v>
      </c>
      <c r="AB136" s="54"/>
      <c r="AC136" s="88">
        <f t="shared" si="31"/>
        <v>0</v>
      </c>
      <c r="AD136" s="54"/>
      <c r="AE136" s="88">
        <f t="shared" si="32"/>
        <v>0</v>
      </c>
      <c r="AF136" s="54"/>
      <c r="AG136" s="88">
        <f t="shared" si="33"/>
        <v>0</v>
      </c>
      <c r="AH136" s="54"/>
      <c r="AI136" s="88">
        <f t="shared" si="34"/>
        <v>0</v>
      </c>
      <c r="AJ136" s="54"/>
      <c r="AK136" s="88">
        <f t="shared" si="36"/>
        <v>0</v>
      </c>
      <c r="AL136" s="54"/>
      <c r="AM136" s="88">
        <f t="shared" si="23"/>
        <v>0</v>
      </c>
      <c r="AN136" s="54"/>
      <c r="AO136" s="155"/>
      <c r="AP136" s="54"/>
      <c r="AQ136" s="155"/>
      <c r="AR136" s="54"/>
      <c r="AS136" s="88">
        <f t="shared" si="35"/>
        <v>0</v>
      </c>
      <c r="AT136" s="55"/>
      <c r="AU136" s="93">
        <f t="shared" si="37"/>
        <v>0</v>
      </c>
      <c r="AV136" s="56"/>
    </row>
    <row r="137" spans="1:48" ht="13.9">
      <c r="A137" s="50">
        <v>125</v>
      </c>
      <c r="B137" s="20"/>
      <c r="C137" s="51"/>
      <c r="D137" s="52"/>
      <c r="E137" s="53"/>
      <c r="F137" s="54"/>
      <c r="G137" s="88">
        <f t="shared" si="19"/>
        <v>0</v>
      </c>
      <c r="H137" s="54"/>
      <c r="I137" s="88">
        <f t="shared" si="20"/>
        <v>0</v>
      </c>
      <c r="J137" s="54"/>
      <c r="K137" s="88">
        <f t="shared" si="21"/>
        <v>0</v>
      </c>
      <c r="L137" s="54"/>
      <c r="M137" s="88">
        <f t="shared" si="24"/>
        <v>0</v>
      </c>
      <c r="N137" s="54"/>
      <c r="O137" s="88">
        <f t="shared" si="22"/>
        <v>0</v>
      </c>
      <c r="P137" s="54"/>
      <c r="Q137" s="88">
        <f t="shared" si="25"/>
        <v>0</v>
      </c>
      <c r="R137" s="54"/>
      <c r="S137" s="88">
        <f t="shared" si="26"/>
        <v>0</v>
      </c>
      <c r="T137" s="54"/>
      <c r="U137" s="88">
        <f t="shared" si="27"/>
        <v>0</v>
      </c>
      <c r="V137" s="54"/>
      <c r="W137" s="88">
        <f t="shared" si="28"/>
        <v>0</v>
      </c>
      <c r="X137" s="54"/>
      <c r="Y137" s="88">
        <f t="shared" si="29"/>
        <v>0</v>
      </c>
      <c r="Z137" s="54"/>
      <c r="AA137" s="88">
        <f t="shared" si="30"/>
        <v>0</v>
      </c>
      <c r="AB137" s="54"/>
      <c r="AC137" s="88">
        <f t="shared" si="31"/>
        <v>0</v>
      </c>
      <c r="AD137" s="54"/>
      <c r="AE137" s="88">
        <f t="shared" si="32"/>
        <v>0</v>
      </c>
      <c r="AF137" s="54"/>
      <c r="AG137" s="88">
        <f t="shared" si="33"/>
        <v>0</v>
      </c>
      <c r="AH137" s="54"/>
      <c r="AI137" s="88">
        <f t="shared" si="34"/>
        <v>0</v>
      </c>
      <c r="AJ137" s="54"/>
      <c r="AK137" s="88">
        <f t="shared" si="36"/>
        <v>0</v>
      </c>
      <c r="AL137" s="54"/>
      <c r="AM137" s="88">
        <f t="shared" si="23"/>
        <v>0</v>
      </c>
      <c r="AN137" s="54"/>
      <c r="AO137" s="155"/>
      <c r="AP137" s="54"/>
      <c r="AQ137" s="155"/>
      <c r="AR137" s="54"/>
      <c r="AS137" s="88">
        <f t="shared" si="35"/>
        <v>0</v>
      </c>
      <c r="AT137" s="55"/>
      <c r="AU137" s="93">
        <f t="shared" si="37"/>
        <v>0</v>
      </c>
      <c r="AV137" s="56"/>
    </row>
    <row r="138" spans="1:48" ht="13.9">
      <c r="A138" s="50">
        <v>126</v>
      </c>
      <c r="B138" s="20"/>
      <c r="C138" s="51"/>
      <c r="D138" s="52"/>
      <c r="E138" s="53"/>
      <c r="F138" s="54"/>
      <c r="G138" s="88">
        <f t="shared" si="19"/>
        <v>0</v>
      </c>
      <c r="H138" s="54"/>
      <c r="I138" s="88">
        <f t="shared" si="20"/>
        <v>0</v>
      </c>
      <c r="J138" s="54"/>
      <c r="K138" s="88">
        <f t="shared" si="21"/>
        <v>0</v>
      </c>
      <c r="L138" s="54"/>
      <c r="M138" s="88">
        <f t="shared" si="24"/>
        <v>0</v>
      </c>
      <c r="N138" s="54"/>
      <c r="O138" s="88">
        <f t="shared" si="22"/>
        <v>0</v>
      </c>
      <c r="P138" s="54"/>
      <c r="Q138" s="88">
        <f t="shared" si="25"/>
        <v>0</v>
      </c>
      <c r="R138" s="54"/>
      <c r="S138" s="88">
        <f t="shared" si="26"/>
        <v>0</v>
      </c>
      <c r="T138" s="54"/>
      <c r="U138" s="88">
        <f t="shared" si="27"/>
        <v>0</v>
      </c>
      <c r="V138" s="54"/>
      <c r="W138" s="88">
        <f t="shared" si="28"/>
        <v>0</v>
      </c>
      <c r="X138" s="54"/>
      <c r="Y138" s="88">
        <f t="shared" si="29"/>
        <v>0</v>
      </c>
      <c r="Z138" s="54"/>
      <c r="AA138" s="88">
        <f t="shared" si="30"/>
        <v>0</v>
      </c>
      <c r="AB138" s="54"/>
      <c r="AC138" s="88">
        <f t="shared" si="31"/>
        <v>0</v>
      </c>
      <c r="AD138" s="54"/>
      <c r="AE138" s="88">
        <f t="shared" si="32"/>
        <v>0</v>
      </c>
      <c r="AF138" s="54"/>
      <c r="AG138" s="88">
        <f t="shared" si="33"/>
        <v>0</v>
      </c>
      <c r="AH138" s="54"/>
      <c r="AI138" s="88">
        <f t="shared" si="34"/>
        <v>0</v>
      </c>
      <c r="AJ138" s="54"/>
      <c r="AK138" s="88">
        <f t="shared" si="36"/>
        <v>0</v>
      </c>
      <c r="AL138" s="54"/>
      <c r="AM138" s="88">
        <f t="shared" si="23"/>
        <v>0</v>
      </c>
      <c r="AN138" s="54"/>
      <c r="AO138" s="155"/>
      <c r="AP138" s="54"/>
      <c r="AQ138" s="155"/>
      <c r="AR138" s="54"/>
      <c r="AS138" s="88">
        <f t="shared" si="35"/>
        <v>0</v>
      </c>
      <c r="AT138" s="55"/>
      <c r="AU138" s="93">
        <f t="shared" si="37"/>
        <v>0</v>
      </c>
      <c r="AV138" s="56"/>
    </row>
    <row r="139" spans="1:48" ht="13.9">
      <c r="A139" s="50">
        <v>127</v>
      </c>
      <c r="B139" s="20"/>
      <c r="C139" s="51"/>
      <c r="D139" s="52"/>
      <c r="E139" s="53"/>
      <c r="F139" s="54"/>
      <c r="G139" s="88">
        <f t="shared" si="19"/>
        <v>0</v>
      </c>
      <c r="H139" s="54"/>
      <c r="I139" s="88">
        <f t="shared" si="20"/>
        <v>0</v>
      </c>
      <c r="J139" s="54"/>
      <c r="K139" s="88">
        <f t="shared" si="21"/>
        <v>0</v>
      </c>
      <c r="L139" s="54"/>
      <c r="M139" s="88">
        <f t="shared" si="24"/>
        <v>0</v>
      </c>
      <c r="N139" s="54"/>
      <c r="O139" s="88">
        <f t="shared" si="22"/>
        <v>0</v>
      </c>
      <c r="P139" s="54"/>
      <c r="Q139" s="88">
        <f t="shared" si="25"/>
        <v>0</v>
      </c>
      <c r="R139" s="54"/>
      <c r="S139" s="88">
        <f t="shared" si="26"/>
        <v>0</v>
      </c>
      <c r="T139" s="54"/>
      <c r="U139" s="88">
        <f t="shared" si="27"/>
        <v>0</v>
      </c>
      <c r="V139" s="54"/>
      <c r="W139" s="88">
        <f t="shared" si="28"/>
        <v>0</v>
      </c>
      <c r="X139" s="54"/>
      <c r="Y139" s="88">
        <f t="shared" si="29"/>
        <v>0</v>
      </c>
      <c r="Z139" s="54"/>
      <c r="AA139" s="88">
        <f t="shared" si="30"/>
        <v>0</v>
      </c>
      <c r="AB139" s="54"/>
      <c r="AC139" s="88">
        <f t="shared" si="31"/>
        <v>0</v>
      </c>
      <c r="AD139" s="54"/>
      <c r="AE139" s="88">
        <f t="shared" si="32"/>
        <v>0</v>
      </c>
      <c r="AF139" s="54"/>
      <c r="AG139" s="88">
        <f t="shared" si="33"/>
        <v>0</v>
      </c>
      <c r="AH139" s="54"/>
      <c r="AI139" s="88">
        <f t="shared" si="34"/>
        <v>0</v>
      </c>
      <c r="AJ139" s="54"/>
      <c r="AK139" s="88">
        <f t="shared" si="36"/>
        <v>0</v>
      </c>
      <c r="AL139" s="54"/>
      <c r="AM139" s="88">
        <f t="shared" si="23"/>
        <v>0</v>
      </c>
      <c r="AN139" s="54"/>
      <c r="AO139" s="155"/>
      <c r="AP139" s="54"/>
      <c r="AQ139" s="155"/>
      <c r="AR139" s="54"/>
      <c r="AS139" s="88">
        <f t="shared" si="35"/>
        <v>0</v>
      </c>
      <c r="AT139" s="55"/>
      <c r="AU139" s="93">
        <f t="shared" si="37"/>
        <v>0</v>
      </c>
      <c r="AV139" s="56"/>
    </row>
    <row r="140" spans="1:48" ht="13.9">
      <c r="A140" s="50">
        <v>128</v>
      </c>
      <c r="B140" s="20"/>
      <c r="C140" s="51"/>
      <c r="D140" s="52"/>
      <c r="E140" s="53"/>
      <c r="F140" s="54"/>
      <c r="G140" s="88">
        <f t="shared" si="19"/>
        <v>0</v>
      </c>
      <c r="H140" s="54"/>
      <c r="I140" s="88">
        <f t="shared" si="20"/>
        <v>0</v>
      </c>
      <c r="J140" s="54"/>
      <c r="K140" s="88">
        <f t="shared" si="21"/>
        <v>0</v>
      </c>
      <c r="L140" s="54"/>
      <c r="M140" s="88">
        <f t="shared" si="24"/>
        <v>0</v>
      </c>
      <c r="N140" s="54"/>
      <c r="O140" s="88">
        <f t="shared" si="22"/>
        <v>0</v>
      </c>
      <c r="P140" s="54"/>
      <c r="Q140" s="88">
        <f t="shared" si="25"/>
        <v>0</v>
      </c>
      <c r="R140" s="54"/>
      <c r="S140" s="88">
        <f t="shared" si="26"/>
        <v>0</v>
      </c>
      <c r="T140" s="54"/>
      <c r="U140" s="88">
        <f t="shared" si="27"/>
        <v>0</v>
      </c>
      <c r="V140" s="54"/>
      <c r="W140" s="88">
        <f t="shared" si="28"/>
        <v>0</v>
      </c>
      <c r="X140" s="54"/>
      <c r="Y140" s="88">
        <f t="shared" si="29"/>
        <v>0</v>
      </c>
      <c r="Z140" s="54"/>
      <c r="AA140" s="88">
        <f t="shared" si="30"/>
        <v>0</v>
      </c>
      <c r="AB140" s="54"/>
      <c r="AC140" s="88">
        <f t="shared" si="31"/>
        <v>0</v>
      </c>
      <c r="AD140" s="54"/>
      <c r="AE140" s="88">
        <f t="shared" si="32"/>
        <v>0</v>
      </c>
      <c r="AF140" s="54"/>
      <c r="AG140" s="88">
        <f t="shared" si="33"/>
        <v>0</v>
      </c>
      <c r="AH140" s="54"/>
      <c r="AI140" s="88">
        <f t="shared" si="34"/>
        <v>0</v>
      </c>
      <c r="AJ140" s="54"/>
      <c r="AK140" s="88">
        <f t="shared" si="36"/>
        <v>0</v>
      </c>
      <c r="AL140" s="54"/>
      <c r="AM140" s="88">
        <f t="shared" si="23"/>
        <v>0</v>
      </c>
      <c r="AN140" s="54"/>
      <c r="AO140" s="155"/>
      <c r="AP140" s="54"/>
      <c r="AQ140" s="155"/>
      <c r="AR140" s="54"/>
      <c r="AS140" s="88">
        <f t="shared" si="35"/>
        <v>0</v>
      </c>
      <c r="AT140" s="55"/>
      <c r="AU140" s="93">
        <f t="shared" si="37"/>
        <v>0</v>
      </c>
      <c r="AV140" s="56"/>
    </row>
    <row r="141" spans="1:48" ht="13.9">
      <c r="A141" s="50">
        <v>129</v>
      </c>
      <c r="B141" s="20"/>
      <c r="C141" s="51"/>
      <c r="D141" s="52"/>
      <c r="E141" s="53"/>
      <c r="F141" s="54"/>
      <c r="G141" s="88">
        <f t="shared" ref="G141:G182" si="38">F141*$G$12</f>
        <v>0</v>
      </c>
      <c r="H141" s="54"/>
      <c r="I141" s="88">
        <f t="shared" ref="I141:I182" si="39">H141*$I$12</f>
        <v>0</v>
      </c>
      <c r="J141" s="54"/>
      <c r="K141" s="88">
        <f t="shared" ref="K141:K182" si="40">J141*$K$12</f>
        <v>0</v>
      </c>
      <c r="L141" s="54"/>
      <c r="M141" s="88">
        <f t="shared" si="24"/>
        <v>0</v>
      </c>
      <c r="N141" s="54"/>
      <c r="O141" s="88">
        <f t="shared" ref="O141:O182" si="41">N141*$O$12</f>
        <v>0</v>
      </c>
      <c r="P141" s="54"/>
      <c r="Q141" s="88">
        <f t="shared" si="25"/>
        <v>0</v>
      </c>
      <c r="R141" s="54"/>
      <c r="S141" s="88">
        <f t="shared" si="26"/>
        <v>0</v>
      </c>
      <c r="T141" s="54"/>
      <c r="U141" s="88">
        <f t="shared" si="27"/>
        <v>0</v>
      </c>
      <c r="V141" s="54"/>
      <c r="W141" s="88">
        <f t="shared" si="28"/>
        <v>0</v>
      </c>
      <c r="X141" s="54"/>
      <c r="Y141" s="88">
        <f t="shared" si="29"/>
        <v>0</v>
      </c>
      <c r="Z141" s="54"/>
      <c r="AA141" s="88">
        <f t="shared" si="30"/>
        <v>0</v>
      </c>
      <c r="AB141" s="54"/>
      <c r="AC141" s="88">
        <f t="shared" si="31"/>
        <v>0</v>
      </c>
      <c r="AD141" s="54"/>
      <c r="AE141" s="88">
        <f t="shared" si="32"/>
        <v>0</v>
      </c>
      <c r="AF141" s="54"/>
      <c r="AG141" s="88">
        <f t="shared" si="33"/>
        <v>0</v>
      </c>
      <c r="AH141" s="54"/>
      <c r="AI141" s="88">
        <f t="shared" si="34"/>
        <v>0</v>
      </c>
      <c r="AJ141" s="54"/>
      <c r="AK141" s="88">
        <f t="shared" si="36"/>
        <v>0</v>
      </c>
      <c r="AL141" s="54"/>
      <c r="AM141" s="88">
        <f t="shared" si="23"/>
        <v>0</v>
      </c>
      <c r="AN141" s="54"/>
      <c r="AO141" s="155"/>
      <c r="AP141" s="54"/>
      <c r="AQ141" s="155"/>
      <c r="AR141" s="54"/>
      <c r="AS141" s="88">
        <f t="shared" si="35"/>
        <v>0</v>
      </c>
      <c r="AT141" s="55"/>
      <c r="AU141" s="93">
        <f t="shared" si="37"/>
        <v>0</v>
      </c>
      <c r="AV141" s="56"/>
    </row>
    <row r="142" spans="1:48" ht="13.9">
      <c r="A142" s="50">
        <v>130</v>
      </c>
      <c r="B142" s="20"/>
      <c r="C142" s="51"/>
      <c r="D142" s="52"/>
      <c r="E142" s="53"/>
      <c r="F142" s="54"/>
      <c r="G142" s="88">
        <f t="shared" si="38"/>
        <v>0</v>
      </c>
      <c r="H142" s="54"/>
      <c r="I142" s="88">
        <f t="shared" si="39"/>
        <v>0</v>
      </c>
      <c r="J142" s="54"/>
      <c r="K142" s="88">
        <f t="shared" si="40"/>
        <v>0</v>
      </c>
      <c r="L142" s="54"/>
      <c r="M142" s="88">
        <f t="shared" ref="M142:M182" si="42">L142*$M$12</f>
        <v>0</v>
      </c>
      <c r="N142" s="54"/>
      <c r="O142" s="88">
        <f t="shared" si="41"/>
        <v>0</v>
      </c>
      <c r="P142" s="54"/>
      <c r="Q142" s="88">
        <f t="shared" ref="Q142:Q182" si="43">P142*$Q$12</f>
        <v>0</v>
      </c>
      <c r="R142" s="54"/>
      <c r="S142" s="88">
        <f t="shared" ref="S142:S182" si="44">R142*$S$12</f>
        <v>0</v>
      </c>
      <c r="T142" s="54"/>
      <c r="U142" s="88">
        <f t="shared" ref="U142:U182" si="45">T142*$U$12</f>
        <v>0</v>
      </c>
      <c r="V142" s="54"/>
      <c r="W142" s="88">
        <f t="shared" ref="W142:W182" si="46">V142*$W$12</f>
        <v>0</v>
      </c>
      <c r="X142" s="54"/>
      <c r="Y142" s="88">
        <f t="shared" ref="Y142:Y182" si="47">X142*$Y$12</f>
        <v>0</v>
      </c>
      <c r="Z142" s="54"/>
      <c r="AA142" s="88">
        <f t="shared" ref="AA142:AA182" si="48">Z142*$AA$12</f>
        <v>0</v>
      </c>
      <c r="AB142" s="54"/>
      <c r="AC142" s="88">
        <f t="shared" ref="AC142:AC182" si="49">AB142*$AC$12</f>
        <v>0</v>
      </c>
      <c r="AD142" s="54"/>
      <c r="AE142" s="88">
        <f t="shared" ref="AE142:AE182" si="50">AD142*$AE$12</f>
        <v>0</v>
      </c>
      <c r="AF142" s="54"/>
      <c r="AG142" s="88">
        <f t="shared" ref="AG142:AG182" si="51">AF142*$AG$12</f>
        <v>0</v>
      </c>
      <c r="AH142" s="54"/>
      <c r="AI142" s="88">
        <f t="shared" ref="AI142:AI182" si="52">AH142*$AI$12</f>
        <v>0</v>
      </c>
      <c r="AJ142" s="54"/>
      <c r="AK142" s="88">
        <f t="shared" si="36"/>
        <v>0</v>
      </c>
      <c r="AL142" s="54"/>
      <c r="AM142" s="88">
        <f t="shared" si="23"/>
        <v>0</v>
      </c>
      <c r="AN142" s="54"/>
      <c r="AO142" s="155"/>
      <c r="AP142" s="54"/>
      <c r="AQ142" s="155"/>
      <c r="AR142" s="54"/>
      <c r="AS142" s="88">
        <f t="shared" ref="AS142:AS182" si="53">AR142*$AS$12</f>
        <v>0</v>
      </c>
      <c r="AT142" s="55"/>
      <c r="AU142" s="93">
        <f t="shared" si="37"/>
        <v>0</v>
      </c>
      <c r="AV142" s="56"/>
    </row>
    <row r="143" spans="1:48" ht="13.9">
      <c r="A143" s="50">
        <v>131</v>
      </c>
      <c r="B143" s="20"/>
      <c r="C143" s="51"/>
      <c r="D143" s="52"/>
      <c r="E143" s="53"/>
      <c r="F143" s="54"/>
      <c r="G143" s="88">
        <f t="shared" si="38"/>
        <v>0</v>
      </c>
      <c r="H143" s="54"/>
      <c r="I143" s="88">
        <f t="shared" si="39"/>
        <v>0</v>
      </c>
      <c r="J143" s="54"/>
      <c r="K143" s="88">
        <f t="shared" si="40"/>
        <v>0</v>
      </c>
      <c r="L143" s="54"/>
      <c r="M143" s="88">
        <f t="shared" si="42"/>
        <v>0</v>
      </c>
      <c r="N143" s="54"/>
      <c r="O143" s="88">
        <f t="shared" si="41"/>
        <v>0</v>
      </c>
      <c r="P143" s="54"/>
      <c r="Q143" s="88">
        <f t="shared" si="43"/>
        <v>0</v>
      </c>
      <c r="R143" s="54"/>
      <c r="S143" s="88">
        <f t="shared" si="44"/>
        <v>0</v>
      </c>
      <c r="T143" s="54"/>
      <c r="U143" s="88">
        <f t="shared" si="45"/>
        <v>0</v>
      </c>
      <c r="V143" s="54"/>
      <c r="W143" s="88">
        <f t="shared" si="46"/>
        <v>0</v>
      </c>
      <c r="X143" s="54"/>
      <c r="Y143" s="88">
        <f t="shared" si="47"/>
        <v>0</v>
      </c>
      <c r="Z143" s="54"/>
      <c r="AA143" s="88">
        <f t="shared" si="48"/>
        <v>0</v>
      </c>
      <c r="AB143" s="54"/>
      <c r="AC143" s="88">
        <f t="shared" si="49"/>
        <v>0</v>
      </c>
      <c r="AD143" s="54"/>
      <c r="AE143" s="88">
        <f t="shared" si="50"/>
        <v>0</v>
      </c>
      <c r="AF143" s="54"/>
      <c r="AG143" s="88">
        <f t="shared" si="51"/>
        <v>0</v>
      </c>
      <c r="AH143" s="54"/>
      <c r="AI143" s="88">
        <f t="shared" si="52"/>
        <v>0</v>
      </c>
      <c r="AJ143" s="54"/>
      <c r="AK143" s="88">
        <f t="shared" si="36"/>
        <v>0</v>
      </c>
      <c r="AL143" s="54"/>
      <c r="AM143" s="88">
        <f t="shared" si="23"/>
        <v>0</v>
      </c>
      <c r="AN143" s="54"/>
      <c r="AO143" s="155"/>
      <c r="AP143" s="54"/>
      <c r="AQ143" s="155"/>
      <c r="AR143" s="54"/>
      <c r="AS143" s="88">
        <f t="shared" si="53"/>
        <v>0</v>
      </c>
      <c r="AT143" s="55"/>
      <c r="AU143" s="93">
        <f t="shared" ref="AU143:AU182" si="54">SUM(G143,I143,K143,M143,O143,Q143,S143,U143,W143,Y143,AA143,AE143,AK143,AM143,AS143,AT143,AO143,AQ143,AI143)+AC143+AG143</f>
        <v>0</v>
      </c>
      <c r="AV143" s="56"/>
    </row>
    <row r="144" spans="1:48" ht="13.9">
      <c r="A144" s="50">
        <v>132</v>
      </c>
      <c r="B144" s="20"/>
      <c r="C144" s="51"/>
      <c r="D144" s="52"/>
      <c r="E144" s="53"/>
      <c r="F144" s="54"/>
      <c r="G144" s="88">
        <f t="shared" si="38"/>
        <v>0</v>
      </c>
      <c r="H144" s="54"/>
      <c r="I144" s="88">
        <f t="shared" si="39"/>
        <v>0</v>
      </c>
      <c r="J144" s="54"/>
      <c r="K144" s="88">
        <f t="shared" si="40"/>
        <v>0</v>
      </c>
      <c r="L144" s="54"/>
      <c r="M144" s="88">
        <f t="shared" si="42"/>
        <v>0</v>
      </c>
      <c r="N144" s="54"/>
      <c r="O144" s="88">
        <f t="shared" si="41"/>
        <v>0</v>
      </c>
      <c r="P144" s="54"/>
      <c r="Q144" s="88">
        <f t="shared" si="43"/>
        <v>0</v>
      </c>
      <c r="R144" s="54"/>
      <c r="S144" s="88">
        <f t="shared" si="44"/>
        <v>0</v>
      </c>
      <c r="T144" s="54"/>
      <c r="U144" s="88">
        <f t="shared" si="45"/>
        <v>0</v>
      </c>
      <c r="V144" s="54"/>
      <c r="W144" s="88">
        <f t="shared" si="46"/>
        <v>0</v>
      </c>
      <c r="X144" s="54"/>
      <c r="Y144" s="88">
        <f t="shared" si="47"/>
        <v>0</v>
      </c>
      <c r="Z144" s="54"/>
      <c r="AA144" s="88">
        <f t="shared" si="48"/>
        <v>0</v>
      </c>
      <c r="AB144" s="54"/>
      <c r="AC144" s="88">
        <f t="shared" si="49"/>
        <v>0</v>
      </c>
      <c r="AD144" s="54"/>
      <c r="AE144" s="88">
        <f t="shared" si="50"/>
        <v>0</v>
      </c>
      <c r="AF144" s="54"/>
      <c r="AG144" s="88">
        <f t="shared" si="51"/>
        <v>0</v>
      </c>
      <c r="AH144" s="54"/>
      <c r="AI144" s="88">
        <f t="shared" si="52"/>
        <v>0</v>
      </c>
      <c r="AJ144" s="54"/>
      <c r="AK144" s="88">
        <f t="shared" si="36"/>
        <v>0</v>
      </c>
      <c r="AL144" s="54"/>
      <c r="AM144" s="88">
        <f t="shared" si="23"/>
        <v>0</v>
      </c>
      <c r="AN144" s="54"/>
      <c r="AO144" s="155"/>
      <c r="AP144" s="54"/>
      <c r="AQ144" s="155"/>
      <c r="AR144" s="54"/>
      <c r="AS144" s="88">
        <f t="shared" si="53"/>
        <v>0</v>
      </c>
      <c r="AT144" s="55"/>
      <c r="AU144" s="93">
        <f t="shared" si="54"/>
        <v>0</v>
      </c>
      <c r="AV144" s="56"/>
    </row>
    <row r="145" spans="1:48" ht="13.9">
      <c r="A145" s="50">
        <v>133</v>
      </c>
      <c r="B145" s="20"/>
      <c r="C145" s="51"/>
      <c r="D145" s="52"/>
      <c r="E145" s="53"/>
      <c r="F145" s="54"/>
      <c r="G145" s="88">
        <f t="shared" si="38"/>
        <v>0</v>
      </c>
      <c r="H145" s="54"/>
      <c r="I145" s="88">
        <f t="shared" si="39"/>
        <v>0</v>
      </c>
      <c r="J145" s="54"/>
      <c r="K145" s="88">
        <f t="shared" si="40"/>
        <v>0</v>
      </c>
      <c r="L145" s="54"/>
      <c r="M145" s="88">
        <f t="shared" si="42"/>
        <v>0</v>
      </c>
      <c r="N145" s="54"/>
      <c r="O145" s="88">
        <f t="shared" si="41"/>
        <v>0</v>
      </c>
      <c r="P145" s="54"/>
      <c r="Q145" s="88">
        <f t="shared" si="43"/>
        <v>0</v>
      </c>
      <c r="R145" s="54"/>
      <c r="S145" s="88">
        <f t="shared" si="44"/>
        <v>0</v>
      </c>
      <c r="T145" s="54"/>
      <c r="U145" s="88">
        <f t="shared" si="45"/>
        <v>0</v>
      </c>
      <c r="V145" s="54"/>
      <c r="W145" s="88">
        <f t="shared" si="46"/>
        <v>0</v>
      </c>
      <c r="X145" s="54"/>
      <c r="Y145" s="88">
        <f t="shared" si="47"/>
        <v>0</v>
      </c>
      <c r="Z145" s="54"/>
      <c r="AA145" s="88">
        <f t="shared" si="48"/>
        <v>0</v>
      </c>
      <c r="AB145" s="54"/>
      <c r="AC145" s="88">
        <f t="shared" si="49"/>
        <v>0</v>
      </c>
      <c r="AD145" s="54"/>
      <c r="AE145" s="88">
        <f t="shared" si="50"/>
        <v>0</v>
      </c>
      <c r="AF145" s="54"/>
      <c r="AG145" s="88">
        <f t="shared" si="51"/>
        <v>0</v>
      </c>
      <c r="AH145" s="54"/>
      <c r="AI145" s="88">
        <f t="shared" si="52"/>
        <v>0</v>
      </c>
      <c r="AJ145" s="54"/>
      <c r="AK145" s="88">
        <f t="shared" si="36"/>
        <v>0</v>
      </c>
      <c r="AL145" s="54"/>
      <c r="AM145" s="88">
        <f t="shared" si="23"/>
        <v>0</v>
      </c>
      <c r="AN145" s="54"/>
      <c r="AO145" s="155"/>
      <c r="AP145" s="54"/>
      <c r="AQ145" s="155"/>
      <c r="AR145" s="54"/>
      <c r="AS145" s="88">
        <f t="shared" si="53"/>
        <v>0</v>
      </c>
      <c r="AT145" s="55"/>
      <c r="AU145" s="93">
        <f t="shared" si="54"/>
        <v>0</v>
      </c>
      <c r="AV145" s="56"/>
    </row>
    <row r="146" spans="1:48" ht="13.9">
      <c r="A146" s="50">
        <v>134</v>
      </c>
      <c r="B146" s="20"/>
      <c r="C146" s="20"/>
      <c r="D146" s="52"/>
      <c r="E146" s="53"/>
      <c r="F146" s="54"/>
      <c r="G146" s="88">
        <f t="shared" si="38"/>
        <v>0</v>
      </c>
      <c r="H146" s="54"/>
      <c r="I146" s="88">
        <f t="shared" si="39"/>
        <v>0</v>
      </c>
      <c r="J146" s="54"/>
      <c r="K146" s="88">
        <f t="shared" si="40"/>
        <v>0</v>
      </c>
      <c r="L146" s="54"/>
      <c r="M146" s="88">
        <f t="shared" si="42"/>
        <v>0</v>
      </c>
      <c r="N146" s="54"/>
      <c r="O146" s="88">
        <f t="shared" si="41"/>
        <v>0</v>
      </c>
      <c r="P146" s="54"/>
      <c r="Q146" s="88">
        <f t="shared" si="43"/>
        <v>0</v>
      </c>
      <c r="R146" s="54"/>
      <c r="S146" s="88">
        <f t="shared" si="44"/>
        <v>0</v>
      </c>
      <c r="T146" s="54"/>
      <c r="U146" s="88">
        <f t="shared" si="45"/>
        <v>0</v>
      </c>
      <c r="V146" s="54"/>
      <c r="W146" s="88">
        <f t="shared" si="46"/>
        <v>0</v>
      </c>
      <c r="X146" s="54"/>
      <c r="Y146" s="88">
        <f t="shared" si="47"/>
        <v>0</v>
      </c>
      <c r="Z146" s="54"/>
      <c r="AA146" s="88">
        <f t="shared" si="48"/>
        <v>0</v>
      </c>
      <c r="AB146" s="54"/>
      <c r="AC146" s="88">
        <f t="shared" si="49"/>
        <v>0</v>
      </c>
      <c r="AD146" s="54"/>
      <c r="AE146" s="88">
        <f t="shared" si="50"/>
        <v>0</v>
      </c>
      <c r="AF146" s="54"/>
      <c r="AG146" s="88">
        <f t="shared" si="51"/>
        <v>0</v>
      </c>
      <c r="AH146" s="54"/>
      <c r="AI146" s="88">
        <f t="shared" si="52"/>
        <v>0</v>
      </c>
      <c r="AJ146" s="54"/>
      <c r="AK146" s="88">
        <f t="shared" si="36"/>
        <v>0</v>
      </c>
      <c r="AL146" s="54"/>
      <c r="AM146" s="88">
        <f t="shared" si="23"/>
        <v>0</v>
      </c>
      <c r="AN146" s="54"/>
      <c r="AO146" s="155"/>
      <c r="AP146" s="54"/>
      <c r="AQ146" s="155"/>
      <c r="AR146" s="54"/>
      <c r="AS146" s="88">
        <f t="shared" si="53"/>
        <v>0</v>
      </c>
      <c r="AT146" s="55"/>
      <c r="AU146" s="93">
        <f t="shared" si="54"/>
        <v>0</v>
      </c>
      <c r="AV146" s="56"/>
    </row>
    <row r="147" spans="1:48" ht="13.9">
      <c r="A147" s="50">
        <v>135</v>
      </c>
      <c r="B147" s="20"/>
      <c r="C147" s="51"/>
      <c r="D147" s="52"/>
      <c r="E147" s="53"/>
      <c r="F147" s="54"/>
      <c r="G147" s="88">
        <f t="shared" si="38"/>
        <v>0</v>
      </c>
      <c r="H147" s="54"/>
      <c r="I147" s="88">
        <f t="shared" si="39"/>
        <v>0</v>
      </c>
      <c r="J147" s="54"/>
      <c r="K147" s="88">
        <f t="shared" si="40"/>
        <v>0</v>
      </c>
      <c r="L147" s="54"/>
      <c r="M147" s="88">
        <f t="shared" si="42"/>
        <v>0</v>
      </c>
      <c r="N147" s="54"/>
      <c r="O147" s="88">
        <f t="shared" si="41"/>
        <v>0</v>
      </c>
      <c r="P147" s="54"/>
      <c r="Q147" s="88">
        <f t="shared" si="43"/>
        <v>0</v>
      </c>
      <c r="R147" s="54"/>
      <c r="S147" s="88">
        <f t="shared" si="44"/>
        <v>0</v>
      </c>
      <c r="T147" s="54"/>
      <c r="U147" s="88">
        <f t="shared" si="45"/>
        <v>0</v>
      </c>
      <c r="V147" s="54"/>
      <c r="W147" s="88">
        <f t="shared" si="46"/>
        <v>0</v>
      </c>
      <c r="X147" s="54"/>
      <c r="Y147" s="88">
        <f t="shared" si="47"/>
        <v>0</v>
      </c>
      <c r="Z147" s="54"/>
      <c r="AA147" s="88">
        <f t="shared" si="48"/>
        <v>0</v>
      </c>
      <c r="AB147" s="54"/>
      <c r="AC147" s="88">
        <f t="shared" si="49"/>
        <v>0</v>
      </c>
      <c r="AD147" s="54"/>
      <c r="AE147" s="88">
        <f t="shared" si="50"/>
        <v>0</v>
      </c>
      <c r="AF147" s="54"/>
      <c r="AG147" s="88">
        <f t="shared" si="51"/>
        <v>0</v>
      </c>
      <c r="AH147" s="54"/>
      <c r="AI147" s="88">
        <f t="shared" si="52"/>
        <v>0</v>
      </c>
      <c r="AJ147" s="54"/>
      <c r="AK147" s="88">
        <f t="shared" si="36"/>
        <v>0</v>
      </c>
      <c r="AL147" s="54"/>
      <c r="AM147" s="88">
        <f t="shared" si="23"/>
        <v>0</v>
      </c>
      <c r="AN147" s="54"/>
      <c r="AO147" s="155"/>
      <c r="AP147" s="54"/>
      <c r="AQ147" s="155"/>
      <c r="AR147" s="54"/>
      <c r="AS147" s="88">
        <f t="shared" si="53"/>
        <v>0</v>
      </c>
      <c r="AT147" s="55"/>
      <c r="AU147" s="93">
        <f t="shared" si="54"/>
        <v>0</v>
      </c>
      <c r="AV147" s="56"/>
    </row>
    <row r="148" spans="1:48" ht="13.9">
      <c r="A148" s="50">
        <v>136</v>
      </c>
      <c r="B148" s="20"/>
      <c r="C148" s="51"/>
      <c r="D148" s="52"/>
      <c r="E148" s="53"/>
      <c r="F148" s="54"/>
      <c r="G148" s="88">
        <f t="shared" si="38"/>
        <v>0</v>
      </c>
      <c r="H148" s="54"/>
      <c r="I148" s="88">
        <f t="shared" si="39"/>
        <v>0</v>
      </c>
      <c r="J148" s="54"/>
      <c r="K148" s="88">
        <f t="shared" si="40"/>
        <v>0</v>
      </c>
      <c r="L148" s="54"/>
      <c r="M148" s="88">
        <f t="shared" si="42"/>
        <v>0</v>
      </c>
      <c r="N148" s="54"/>
      <c r="O148" s="88">
        <f t="shared" si="41"/>
        <v>0</v>
      </c>
      <c r="P148" s="54"/>
      <c r="Q148" s="88">
        <f t="shared" si="43"/>
        <v>0</v>
      </c>
      <c r="R148" s="54"/>
      <c r="S148" s="88">
        <f t="shared" si="44"/>
        <v>0</v>
      </c>
      <c r="T148" s="54"/>
      <c r="U148" s="88">
        <f t="shared" si="45"/>
        <v>0</v>
      </c>
      <c r="V148" s="54"/>
      <c r="W148" s="88">
        <f t="shared" si="46"/>
        <v>0</v>
      </c>
      <c r="X148" s="54"/>
      <c r="Y148" s="88">
        <f t="shared" si="47"/>
        <v>0</v>
      </c>
      <c r="Z148" s="54"/>
      <c r="AA148" s="88">
        <f t="shared" si="48"/>
        <v>0</v>
      </c>
      <c r="AB148" s="54"/>
      <c r="AC148" s="88">
        <f t="shared" si="49"/>
        <v>0</v>
      </c>
      <c r="AD148" s="54"/>
      <c r="AE148" s="88">
        <f t="shared" si="50"/>
        <v>0</v>
      </c>
      <c r="AF148" s="54"/>
      <c r="AG148" s="88">
        <f t="shared" si="51"/>
        <v>0</v>
      </c>
      <c r="AH148" s="54"/>
      <c r="AI148" s="88">
        <f t="shared" si="52"/>
        <v>0</v>
      </c>
      <c r="AJ148" s="54"/>
      <c r="AK148" s="88">
        <f t="shared" si="36"/>
        <v>0</v>
      </c>
      <c r="AL148" s="54"/>
      <c r="AM148" s="88">
        <f t="shared" si="23"/>
        <v>0</v>
      </c>
      <c r="AN148" s="54"/>
      <c r="AO148" s="155"/>
      <c r="AP148" s="54"/>
      <c r="AQ148" s="155"/>
      <c r="AR148" s="54"/>
      <c r="AS148" s="88">
        <f t="shared" si="53"/>
        <v>0</v>
      </c>
      <c r="AT148" s="55"/>
      <c r="AU148" s="93">
        <f t="shared" si="54"/>
        <v>0</v>
      </c>
      <c r="AV148" s="56"/>
    </row>
    <row r="149" spans="1:48" ht="13.9">
      <c r="A149" s="50">
        <v>137</v>
      </c>
      <c r="B149" s="20"/>
      <c r="C149" s="51"/>
      <c r="D149" s="52"/>
      <c r="E149" s="53"/>
      <c r="F149" s="54"/>
      <c r="G149" s="88">
        <f t="shared" si="38"/>
        <v>0</v>
      </c>
      <c r="H149" s="54"/>
      <c r="I149" s="88">
        <f t="shared" si="39"/>
        <v>0</v>
      </c>
      <c r="J149" s="54"/>
      <c r="K149" s="88">
        <f t="shared" si="40"/>
        <v>0</v>
      </c>
      <c r="L149" s="54"/>
      <c r="M149" s="88">
        <f t="shared" si="42"/>
        <v>0</v>
      </c>
      <c r="N149" s="54"/>
      <c r="O149" s="88">
        <f t="shared" si="41"/>
        <v>0</v>
      </c>
      <c r="P149" s="54"/>
      <c r="Q149" s="88">
        <f t="shared" si="43"/>
        <v>0</v>
      </c>
      <c r="R149" s="54"/>
      <c r="S149" s="88">
        <f t="shared" si="44"/>
        <v>0</v>
      </c>
      <c r="T149" s="54"/>
      <c r="U149" s="88">
        <f t="shared" si="45"/>
        <v>0</v>
      </c>
      <c r="V149" s="54"/>
      <c r="W149" s="88">
        <f t="shared" si="46"/>
        <v>0</v>
      </c>
      <c r="X149" s="54"/>
      <c r="Y149" s="88">
        <f t="shared" si="47"/>
        <v>0</v>
      </c>
      <c r="Z149" s="54"/>
      <c r="AA149" s="88">
        <f t="shared" si="48"/>
        <v>0</v>
      </c>
      <c r="AB149" s="54"/>
      <c r="AC149" s="88">
        <f t="shared" si="49"/>
        <v>0</v>
      </c>
      <c r="AD149" s="54"/>
      <c r="AE149" s="88">
        <f t="shared" si="50"/>
        <v>0</v>
      </c>
      <c r="AF149" s="54"/>
      <c r="AG149" s="88">
        <f t="shared" si="51"/>
        <v>0</v>
      </c>
      <c r="AH149" s="54"/>
      <c r="AI149" s="88">
        <f t="shared" si="52"/>
        <v>0</v>
      </c>
      <c r="AJ149" s="54"/>
      <c r="AK149" s="88">
        <f t="shared" si="36"/>
        <v>0</v>
      </c>
      <c r="AL149" s="54"/>
      <c r="AM149" s="88">
        <f t="shared" si="23"/>
        <v>0</v>
      </c>
      <c r="AN149" s="54"/>
      <c r="AO149" s="155"/>
      <c r="AP149" s="54"/>
      <c r="AQ149" s="155"/>
      <c r="AR149" s="54"/>
      <c r="AS149" s="88">
        <f t="shared" si="53"/>
        <v>0</v>
      </c>
      <c r="AT149" s="55"/>
      <c r="AU149" s="93">
        <f t="shared" si="54"/>
        <v>0</v>
      </c>
      <c r="AV149" s="56"/>
    </row>
    <row r="150" spans="1:48" ht="13.9">
      <c r="A150" s="50">
        <v>138</v>
      </c>
      <c r="B150" s="20"/>
      <c r="C150" s="20"/>
      <c r="D150" s="52"/>
      <c r="E150" s="53"/>
      <c r="F150" s="54"/>
      <c r="G150" s="88">
        <f t="shared" si="38"/>
        <v>0</v>
      </c>
      <c r="H150" s="54"/>
      <c r="I150" s="88">
        <f t="shared" si="39"/>
        <v>0</v>
      </c>
      <c r="J150" s="54"/>
      <c r="K150" s="88">
        <f t="shared" si="40"/>
        <v>0</v>
      </c>
      <c r="L150" s="54"/>
      <c r="M150" s="88">
        <f t="shared" si="42"/>
        <v>0</v>
      </c>
      <c r="N150" s="54"/>
      <c r="O150" s="88">
        <f t="shared" si="41"/>
        <v>0</v>
      </c>
      <c r="P150" s="54"/>
      <c r="Q150" s="88">
        <f t="shared" si="43"/>
        <v>0</v>
      </c>
      <c r="R150" s="54"/>
      <c r="S150" s="88">
        <f t="shared" si="44"/>
        <v>0</v>
      </c>
      <c r="T150" s="54"/>
      <c r="U150" s="88">
        <f t="shared" si="45"/>
        <v>0</v>
      </c>
      <c r="V150" s="54"/>
      <c r="W150" s="88">
        <f t="shared" si="46"/>
        <v>0</v>
      </c>
      <c r="X150" s="54"/>
      <c r="Y150" s="88">
        <f t="shared" si="47"/>
        <v>0</v>
      </c>
      <c r="Z150" s="54"/>
      <c r="AA150" s="88">
        <f t="shared" si="48"/>
        <v>0</v>
      </c>
      <c r="AB150" s="54"/>
      <c r="AC150" s="88">
        <f t="shared" si="49"/>
        <v>0</v>
      </c>
      <c r="AD150" s="54"/>
      <c r="AE150" s="88">
        <f t="shared" si="50"/>
        <v>0</v>
      </c>
      <c r="AF150" s="54"/>
      <c r="AG150" s="88">
        <f t="shared" si="51"/>
        <v>0</v>
      </c>
      <c r="AH150" s="54"/>
      <c r="AI150" s="88">
        <f t="shared" si="52"/>
        <v>0</v>
      </c>
      <c r="AJ150" s="54"/>
      <c r="AK150" s="88">
        <f t="shared" si="36"/>
        <v>0</v>
      </c>
      <c r="AL150" s="54"/>
      <c r="AM150" s="88">
        <f t="shared" si="23"/>
        <v>0</v>
      </c>
      <c r="AN150" s="54"/>
      <c r="AO150" s="155"/>
      <c r="AP150" s="54"/>
      <c r="AQ150" s="155"/>
      <c r="AR150" s="54"/>
      <c r="AS150" s="88">
        <f t="shared" si="53"/>
        <v>0</v>
      </c>
      <c r="AT150" s="55"/>
      <c r="AU150" s="93">
        <f t="shared" si="54"/>
        <v>0</v>
      </c>
      <c r="AV150" s="56"/>
    </row>
    <row r="151" spans="1:48" ht="13.9">
      <c r="A151" s="50">
        <v>139</v>
      </c>
      <c r="B151" s="20"/>
      <c r="C151" s="51"/>
      <c r="D151" s="52"/>
      <c r="E151" s="53"/>
      <c r="F151" s="54"/>
      <c r="G151" s="88">
        <f t="shared" si="38"/>
        <v>0</v>
      </c>
      <c r="H151" s="54"/>
      <c r="I151" s="88">
        <f t="shared" si="39"/>
        <v>0</v>
      </c>
      <c r="J151" s="54"/>
      <c r="K151" s="88">
        <f t="shared" si="40"/>
        <v>0</v>
      </c>
      <c r="L151" s="54"/>
      <c r="M151" s="88">
        <f t="shared" si="42"/>
        <v>0</v>
      </c>
      <c r="N151" s="54"/>
      <c r="O151" s="88">
        <f t="shared" si="41"/>
        <v>0</v>
      </c>
      <c r="P151" s="54"/>
      <c r="Q151" s="88">
        <f t="shared" si="43"/>
        <v>0</v>
      </c>
      <c r="R151" s="54"/>
      <c r="S151" s="88">
        <f t="shared" si="44"/>
        <v>0</v>
      </c>
      <c r="T151" s="54"/>
      <c r="U151" s="88">
        <f t="shared" si="45"/>
        <v>0</v>
      </c>
      <c r="V151" s="54"/>
      <c r="W151" s="88">
        <f t="shared" si="46"/>
        <v>0</v>
      </c>
      <c r="X151" s="54"/>
      <c r="Y151" s="88">
        <f t="shared" si="47"/>
        <v>0</v>
      </c>
      <c r="Z151" s="54"/>
      <c r="AA151" s="88">
        <f t="shared" si="48"/>
        <v>0</v>
      </c>
      <c r="AB151" s="54"/>
      <c r="AC151" s="88">
        <f t="shared" si="49"/>
        <v>0</v>
      </c>
      <c r="AD151" s="54"/>
      <c r="AE151" s="88">
        <f t="shared" si="50"/>
        <v>0</v>
      </c>
      <c r="AF151" s="54"/>
      <c r="AG151" s="88">
        <f t="shared" si="51"/>
        <v>0</v>
      </c>
      <c r="AH151" s="54"/>
      <c r="AI151" s="88">
        <f t="shared" si="52"/>
        <v>0</v>
      </c>
      <c r="AJ151" s="54"/>
      <c r="AK151" s="88">
        <f t="shared" si="36"/>
        <v>0</v>
      </c>
      <c r="AL151" s="54"/>
      <c r="AM151" s="88">
        <f t="shared" si="23"/>
        <v>0</v>
      </c>
      <c r="AN151" s="54"/>
      <c r="AO151" s="155"/>
      <c r="AP151" s="54"/>
      <c r="AQ151" s="155"/>
      <c r="AR151" s="54"/>
      <c r="AS151" s="88">
        <f t="shared" si="53"/>
        <v>0</v>
      </c>
      <c r="AT151" s="55"/>
      <c r="AU151" s="93">
        <f t="shared" si="54"/>
        <v>0</v>
      </c>
      <c r="AV151" s="56"/>
    </row>
    <row r="152" spans="1:48" ht="13.9">
      <c r="A152" s="50">
        <v>140</v>
      </c>
      <c r="B152" s="20"/>
      <c r="C152" s="20"/>
      <c r="D152" s="52"/>
      <c r="E152" s="53"/>
      <c r="F152" s="54"/>
      <c r="G152" s="88">
        <f t="shared" si="38"/>
        <v>0</v>
      </c>
      <c r="H152" s="54"/>
      <c r="I152" s="88">
        <f t="shared" si="39"/>
        <v>0</v>
      </c>
      <c r="J152" s="54"/>
      <c r="K152" s="88">
        <f t="shared" si="40"/>
        <v>0</v>
      </c>
      <c r="L152" s="54"/>
      <c r="M152" s="88">
        <f t="shared" si="42"/>
        <v>0</v>
      </c>
      <c r="N152" s="54"/>
      <c r="O152" s="88">
        <f t="shared" si="41"/>
        <v>0</v>
      </c>
      <c r="P152" s="54"/>
      <c r="Q152" s="88">
        <f t="shared" si="43"/>
        <v>0</v>
      </c>
      <c r="R152" s="54"/>
      <c r="S152" s="88">
        <f t="shared" si="44"/>
        <v>0</v>
      </c>
      <c r="T152" s="54"/>
      <c r="U152" s="88">
        <f t="shared" si="45"/>
        <v>0</v>
      </c>
      <c r="V152" s="54"/>
      <c r="W152" s="88">
        <f t="shared" si="46"/>
        <v>0</v>
      </c>
      <c r="X152" s="54"/>
      <c r="Y152" s="88">
        <f t="shared" si="47"/>
        <v>0</v>
      </c>
      <c r="Z152" s="54"/>
      <c r="AA152" s="88">
        <f t="shared" si="48"/>
        <v>0</v>
      </c>
      <c r="AB152" s="54"/>
      <c r="AC152" s="88">
        <f t="shared" si="49"/>
        <v>0</v>
      </c>
      <c r="AD152" s="54"/>
      <c r="AE152" s="88">
        <f t="shared" si="50"/>
        <v>0</v>
      </c>
      <c r="AF152" s="54"/>
      <c r="AG152" s="88">
        <f t="shared" si="51"/>
        <v>0</v>
      </c>
      <c r="AH152" s="54"/>
      <c r="AI152" s="88">
        <f t="shared" si="52"/>
        <v>0</v>
      </c>
      <c r="AJ152" s="54"/>
      <c r="AK152" s="88">
        <f t="shared" si="36"/>
        <v>0</v>
      </c>
      <c r="AL152" s="54"/>
      <c r="AM152" s="88">
        <f t="shared" si="23"/>
        <v>0</v>
      </c>
      <c r="AN152" s="54"/>
      <c r="AO152" s="155"/>
      <c r="AP152" s="54"/>
      <c r="AQ152" s="155"/>
      <c r="AR152" s="54"/>
      <c r="AS152" s="88">
        <f t="shared" si="53"/>
        <v>0</v>
      </c>
      <c r="AT152" s="55"/>
      <c r="AU152" s="93">
        <f t="shared" si="54"/>
        <v>0</v>
      </c>
      <c r="AV152" s="56"/>
    </row>
    <row r="153" spans="1:48" ht="13.9">
      <c r="A153" s="50">
        <v>141</v>
      </c>
      <c r="B153" s="20"/>
      <c r="C153" s="51"/>
      <c r="D153" s="52"/>
      <c r="E153" s="53"/>
      <c r="F153" s="54"/>
      <c r="G153" s="88">
        <f t="shared" si="38"/>
        <v>0</v>
      </c>
      <c r="H153" s="54"/>
      <c r="I153" s="88">
        <f t="shared" si="39"/>
        <v>0</v>
      </c>
      <c r="J153" s="54"/>
      <c r="K153" s="88">
        <f t="shared" si="40"/>
        <v>0</v>
      </c>
      <c r="L153" s="54"/>
      <c r="M153" s="88">
        <f t="shared" si="42"/>
        <v>0</v>
      </c>
      <c r="N153" s="54"/>
      <c r="O153" s="88">
        <f t="shared" si="41"/>
        <v>0</v>
      </c>
      <c r="P153" s="54"/>
      <c r="Q153" s="88">
        <f t="shared" si="43"/>
        <v>0</v>
      </c>
      <c r="R153" s="54"/>
      <c r="S153" s="88">
        <f t="shared" si="44"/>
        <v>0</v>
      </c>
      <c r="T153" s="54"/>
      <c r="U153" s="88">
        <f t="shared" si="45"/>
        <v>0</v>
      </c>
      <c r="V153" s="54"/>
      <c r="W153" s="88">
        <f t="shared" si="46"/>
        <v>0</v>
      </c>
      <c r="X153" s="54"/>
      <c r="Y153" s="88">
        <f t="shared" si="47"/>
        <v>0</v>
      </c>
      <c r="Z153" s="54"/>
      <c r="AA153" s="88">
        <f t="shared" si="48"/>
        <v>0</v>
      </c>
      <c r="AB153" s="54"/>
      <c r="AC153" s="88">
        <f t="shared" si="49"/>
        <v>0</v>
      </c>
      <c r="AD153" s="54"/>
      <c r="AE153" s="88">
        <f t="shared" si="50"/>
        <v>0</v>
      </c>
      <c r="AF153" s="54"/>
      <c r="AG153" s="88">
        <f t="shared" si="51"/>
        <v>0</v>
      </c>
      <c r="AH153" s="54"/>
      <c r="AI153" s="88">
        <f t="shared" si="52"/>
        <v>0</v>
      </c>
      <c r="AJ153" s="54"/>
      <c r="AK153" s="88">
        <f t="shared" si="36"/>
        <v>0</v>
      </c>
      <c r="AL153" s="54"/>
      <c r="AM153" s="88">
        <f t="shared" si="23"/>
        <v>0</v>
      </c>
      <c r="AN153" s="54"/>
      <c r="AO153" s="155"/>
      <c r="AP153" s="54"/>
      <c r="AQ153" s="155"/>
      <c r="AR153" s="54"/>
      <c r="AS153" s="88">
        <f t="shared" si="53"/>
        <v>0</v>
      </c>
      <c r="AT153" s="55"/>
      <c r="AU153" s="93">
        <f t="shared" si="54"/>
        <v>0</v>
      </c>
      <c r="AV153" s="56"/>
    </row>
    <row r="154" spans="1:48" ht="13.9">
      <c r="A154" s="50">
        <v>142</v>
      </c>
      <c r="B154" s="20"/>
      <c r="C154" s="51"/>
      <c r="D154" s="52"/>
      <c r="E154" s="53"/>
      <c r="F154" s="54"/>
      <c r="G154" s="88">
        <f t="shared" si="38"/>
        <v>0</v>
      </c>
      <c r="H154" s="54"/>
      <c r="I154" s="88">
        <f t="shared" si="39"/>
        <v>0</v>
      </c>
      <c r="J154" s="54"/>
      <c r="K154" s="88">
        <f t="shared" si="40"/>
        <v>0</v>
      </c>
      <c r="L154" s="54"/>
      <c r="M154" s="88">
        <f t="shared" si="42"/>
        <v>0</v>
      </c>
      <c r="N154" s="54"/>
      <c r="O154" s="88">
        <f t="shared" si="41"/>
        <v>0</v>
      </c>
      <c r="P154" s="54"/>
      <c r="Q154" s="88">
        <f t="shared" si="43"/>
        <v>0</v>
      </c>
      <c r="R154" s="54"/>
      <c r="S154" s="88">
        <f t="shared" si="44"/>
        <v>0</v>
      </c>
      <c r="T154" s="54"/>
      <c r="U154" s="88">
        <f t="shared" si="45"/>
        <v>0</v>
      </c>
      <c r="V154" s="54"/>
      <c r="W154" s="88">
        <f t="shared" si="46"/>
        <v>0</v>
      </c>
      <c r="X154" s="54"/>
      <c r="Y154" s="88">
        <f t="shared" si="47"/>
        <v>0</v>
      </c>
      <c r="Z154" s="54"/>
      <c r="AA154" s="88">
        <f t="shared" si="48"/>
        <v>0</v>
      </c>
      <c r="AB154" s="54"/>
      <c r="AC154" s="88">
        <f t="shared" si="49"/>
        <v>0</v>
      </c>
      <c r="AD154" s="54"/>
      <c r="AE154" s="88">
        <f t="shared" si="50"/>
        <v>0</v>
      </c>
      <c r="AF154" s="54"/>
      <c r="AG154" s="88">
        <f t="shared" si="51"/>
        <v>0</v>
      </c>
      <c r="AH154" s="54"/>
      <c r="AI154" s="88">
        <f t="shared" si="52"/>
        <v>0</v>
      </c>
      <c r="AJ154" s="54"/>
      <c r="AK154" s="88">
        <f t="shared" si="36"/>
        <v>0</v>
      </c>
      <c r="AL154" s="54"/>
      <c r="AM154" s="88">
        <f t="shared" si="23"/>
        <v>0</v>
      </c>
      <c r="AN154" s="54"/>
      <c r="AO154" s="155"/>
      <c r="AP154" s="54"/>
      <c r="AQ154" s="155"/>
      <c r="AR154" s="54"/>
      <c r="AS154" s="88">
        <f t="shared" si="53"/>
        <v>0</v>
      </c>
      <c r="AT154" s="55"/>
      <c r="AU154" s="93">
        <f t="shared" si="54"/>
        <v>0</v>
      </c>
      <c r="AV154" s="56"/>
    </row>
    <row r="155" spans="1:48" ht="13.9">
      <c r="A155" s="50">
        <v>143</v>
      </c>
      <c r="B155" s="20"/>
      <c r="C155" s="51"/>
      <c r="D155" s="52"/>
      <c r="E155" s="53"/>
      <c r="F155" s="54"/>
      <c r="G155" s="88">
        <f t="shared" si="38"/>
        <v>0</v>
      </c>
      <c r="H155" s="54"/>
      <c r="I155" s="88">
        <f t="shared" si="39"/>
        <v>0</v>
      </c>
      <c r="J155" s="54"/>
      <c r="K155" s="88">
        <f t="shared" si="40"/>
        <v>0</v>
      </c>
      <c r="L155" s="54"/>
      <c r="M155" s="88">
        <f t="shared" si="42"/>
        <v>0</v>
      </c>
      <c r="N155" s="54"/>
      <c r="O155" s="88">
        <f t="shared" si="41"/>
        <v>0</v>
      </c>
      <c r="P155" s="54"/>
      <c r="Q155" s="88">
        <f t="shared" si="43"/>
        <v>0</v>
      </c>
      <c r="R155" s="54"/>
      <c r="S155" s="88">
        <f t="shared" si="44"/>
        <v>0</v>
      </c>
      <c r="T155" s="54"/>
      <c r="U155" s="88">
        <f t="shared" si="45"/>
        <v>0</v>
      </c>
      <c r="V155" s="54"/>
      <c r="W155" s="88">
        <f t="shared" si="46"/>
        <v>0</v>
      </c>
      <c r="X155" s="54"/>
      <c r="Y155" s="88">
        <f t="shared" si="47"/>
        <v>0</v>
      </c>
      <c r="Z155" s="54"/>
      <c r="AA155" s="88">
        <f t="shared" si="48"/>
        <v>0</v>
      </c>
      <c r="AB155" s="54"/>
      <c r="AC155" s="88">
        <f t="shared" si="49"/>
        <v>0</v>
      </c>
      <c r="AD155" s="54"/>
      <c r="AE155" s="88">
        <f t="shared" si="50"/>
        <v>0</v>
      </c>
      <c r="AF155" s="54"/>
      <c r="AG155" s="88">
        <f t="shared" si="51"/>
        <v>0</v>
      </c>
      <c r="AH155" s="54"/>
      <c r="AI155" s="88">
        <f t="shared" si="52"/>
        <v>0</v>
      </c>
      <c r="AJ155" s="54"/>
      <c r="AK155" s="88">
        <f t="shared" si="36"/>
        <v>0</v>
      </c>
      <c r="AL155" s="54"/>
      <c r="AM155" s="88">
        <f t="shared" si="23"/>
        <v>0</v>
      </c>
      <c r="AN155" s="54"/>
      <c r="AO155" s="155"/>
      <c r="AP155" s="54"/>
      <c r="AQ155" s="155"/>
      <c r="AR155" s="54"/>
      <c r="AS155" s="88">
        <f t="shared" si="53"/>
        <v>0</v>
      </c>
      <c r="AT155" s="55"/>
      <c r="AU155" s="93">
        <f t="shared" si="54"/>
        <v>0</v>
      </c>
      <c r="AV155" s="56"/>
    </row>
    <row r="156" spans="1:48" ht="13.9">
      <c r="A156" s="50">
        <v>144</v>
      </c>
      <c r="B156" s="20"/>
      <c r="C156" s="51"/>
      <c r="D156" s="52"/>
      <c r="E156" s="53"/>
      <c r="F156" s="54"/>
      <c r="G156" s="88">
        <f t="shared" si="38"/>
        <v>0</v>
      </c>
      <c r="H156" s="54"/>
      <c r="I156" s="88">
        <f t="shared" si="39"/>
        <v>0</v>
      </c>
      <c r="J156" s="54"/>
      <c r="K156" s="88">
        <f t="shared" si="40"/>
        <v>0</v>
      </c>
      <c r="L156" s="54"/>
      <c r="M156" s="88">
        <f t="shared" si="42"/>
        <v>0</v>
      </c>
      <c r="N156" s="54"/>
      <c r="O156" s="88">
        <f t="shared" si="41"/>
        <v>0</v>
      </c>
      <c r="P156" s="54"/>
      <c r="Q156" s="88">
        <f t="shared" si="43"/>
        <v>0</v>
      </c>
      <c r="R156" s="54"/>
      <c r="S156" s="88">
        <f t="shared" si="44"/>
        <v>0</v>
      </c>
      <c r="T156" s="54"/>
      <c r="U156" s="88">
        <f t="shared" si="45"/>
        <v>0</v>
      </c>
      <c r="V156" s="54"/>
      <c r="W156" s="88">
        <f t="shared" si="46"/>
        <v>0</v>
      </c>
      <c r="X156" s="54"/>
      <c r="Y156" s="88">
        <f t="shared" si="47"/>
        <v>0</v>
      </c>
      <c r="Z156" s="54"/>
      <c r="AA156" s="88">
        <f t="shared" si="48"/>
        <v>0</v>
      </c>
      <c r="AB156" s="54"/>
      <c r="AC156" s="88">
        <f t="shared" si="49"/>
        <v>0</v>
      </c>
      <c r="AD156" s="54"/>
      <c r="AE156" s="88">
        <f t="shared" si="50"/>
        <v>0</v>
      </c>
      <c r="AF156" s="54"/>
      <c r="AG156" s="88">
        <f t="shared" si="51"/>
        <v>0</v>
      </c>
      <c r="AH156" s="54"/>
      <c r="AI156" s="88">
        <f t="shared" si="52"/>
        <v>0</v>
      </c>
      <c r="AJ156" s="54"/>
      <c r="AK156" s="88">
        <f t="shared" si="36"/>
        <v>0</v>
      </c>
      <c r="AL156" s="54"/>
      <c r="AM156" s="88">
        <f t="shared" si="23"/>
        <v>0</v>
      </c>
      <c r="AN156" s="54"/>
      <c r="AO156" s="155"/>
      <c r="AP156" s="54"/>
      <c r="AQ156" s="155"/>
      <c r="AR156" s="54"/>
      <c r="AS156" s="88">
        <f t="shared" si="53"/>
        <v>0</v>
      </c>
      <c r="AT156" s="55"/>
      <c r="AU156" s="93">
        <f t="shared" si="54"/>
        <v>0</v>
      </c>
      <c r="AV156" s="56"/>
    </row>
    <row r="157" spans="1:48" ht="13.9">
      <c r="A157" s="50">
        <v>145</v>
      </c>
      <c r="B157" s="20"/>
      <c r="C157" s="51"/>
      <c r="D157" s="52"/>
      <c r="E157" s="53"/>
      <c r="F157" s="54"/>
      <c r="G157" s="88">
        <f t="shared" si="38"/>
        <v>0</v>
      </c>
      <c r="H157" s="54"/>
      <c r="I157" s="88">
        <f t="shared" si="39"/>
        <v>0</v>
      </c>
      <c r="J157" s="54"/>
      <c r="K157" s="88">
        <f t="shared" si="40"/>
        <v>0</v>
      </c>
      <c r="L157" s="54"/>
      <c r="M157" s="88">
        <f t="shared" si="42"/>
        <v>0</v>
      </c>
      <c r="N157" s="54"/>
      <c r="O157" s="88">
        <f t="shared" si="41"/>
        <v>0</v>
      </c>
      <c r="P157" s="54"/>
      <c r="Q157" s="88">
        <f t="shared" si="43"/>
        <v>0</v>
      </c>
      <c r="R157" s="54"/>
      <c r="S157" s="88">
        <f t="shared" si="44"/>
        <v>0</v>
      </c>
      <c r="T157" s="54"/>
      <c r="U157" s="88">
        <f t="shared" si="45"/>
        <v>0</v>
      </c>
      <c r="V157" s="54"/>
      <c r="W157" s="88">
        <f t="shared" si="46"/>
        <v>0</v>
      </c>
      <c r="X157" s="54"/>
      <c r="Y157" s="88">
        <f t="shared" si="47"/>
        <v>0</v>
      </c>
      <c r="Z157" s="54"/>
      <c r="AA157" s="88">
        <f t="shared" si="48"/>
        <v>0</v>
      </c>
      <c r="AB157" s="54"/>
      <c r="AC157" s="88">
        <f t="shared" si="49"/>
        <v>0</v>
      </c>
      <c r="AD157" s="54"/>
      <c r="AE157" s="88">
        <f t="shared" si="50"/>
        <v>0</v>
      </c>
      <c r="AF157" s="54"/>
      <c r="AG157" s="88">
        <f t="shared" si="51"/>
        <v>0</v>
      </c>
      <c r="AH157" s="54"/>
      <c r="AI157" s="88">
        <f t="shared" si="52"/>
        <v>0</v>
      </c>
      <c r="AJ157" s="54"/>
      <c r="AK157" s="88">
        <f t="shared" si="36"/>
        <v>0</v>
      </c>
      <c r="AL157" s="54"/>
      <c r="AM157" s="88">
        <f t="shared" si="23"/>
        <v>0</v>
      </c>
      <c r="AN157" s="54"/>
      <c r="AO157" s="155"/>
      <c r="AP157" s="54"/>
      <c r="AQ157" s="155"/>
      <c r="AR157" s="54"/>
      <c r="AS157" s="88">
        <f t="shared" si="53"/>
        <v>0</v>
      </c>
      <c r="AT157" s="55"/>
      <c r="AU157" s="93">
        <f t="shared" si="54"/>
        <v>0</v>
      </c>
      <c r="AV157" s="56"/>
    </row>
    <row r="158" spans="1:48" ht="13.9">
      <c r="A158" s="50">
        <v>146</v>
      </c>
      <c r="B158" s="20"/>
      <c r="C158" s="51"/>
      <c r="D158" s="52"/>
      <c r="E158" s="53"/>
      <c r="F158" s="54"/>
      <c r="G158" s="88">
        <f t="shared" si="38"/>
        <v>0</v>
      </c>
      <c r="H158" s="54"/>
      <c r="I158" s="88">
        <f t="shared" si="39"/>
        <v>0</v>
      </c>
      <c r="J158" s="54"/>
      <c r="K158" s="88">
        <f t="shared" si="40"/>
        <v>0</v>
      </c>
      <c r="L158" s="54"/>
      <c r="M158" s="88">
        <f t="shared" si="42"/>
        <v>0</v>
      </c>
      <c r="N158" s="54"/>
      <c r="O158" s="88">
        <f t="shared" si="41"/>
        <v>0</v>
      </c>
      <c r="P158" s="54"/>
      <c r="Q158" s="88">
        <f t="shared" si="43"/>
        <v>0</v>
      </c>
      <c r="R158" s="54"/>
      <c r="S158" s="88">
        <f t="shared" si="44"/>
        <v>0</v>
      </c>
      <c r="T158" s="54"/>
      <c r="U158" s="88">
        <f t="shared" si="45"/>
        <v>0</v>
      </c>
      <c r="V158" s="54"/>
      <c r="W158" s="88">
        <f t="shared" si="46"/>
        <v>0</v>
      </c>
      <c r="X158" s="54"/>
      <c r="Y158" s="88">
        <f t="shared" si="47"/>
        <v>0</v>
      </c>
      <c r="Z158" s="54"/>
      <c r="AA158" s="88">
        <f t="shared" si="48"/>
        <v>0</v>
      </c>
      <c r="AB158" s="54"/>
      <c r="AC158" s="88">
        <f t="shared" si="49"/>
        <v>0</v>
      </c>
      <c r="AD158" s="54"/>
      <c r="AE158" s="88">
        <f t="shared" si="50"/>
        <v>0</v>
      </c>
      <c r="AF158" s="54"/>
      <c r="AG158" s="88">
        <f t="shared" si="51"/>
        <v>0</v>
      </c>
      <c r="AH158" s="54"/>
      <c r="AI158" s="88">
        <f t="shared" si="52"/>
        <v>0</v>
      </c>
      <c r="AJ158" s="54"/>
      <c r="AK158" s="88">
        <f t="shared" si="36"/>
        <v>0</v>
      </c>
      <c r="AL158" s="54"/>
      <c r="AM158" s="88">
        <f t="shared" si="23"/>
        <v>0</v>
      </c>
      <c r="AN158" s="54"/>
      <c r="AO158" s="155"/>
      <c r="AP158" s="54"/>
      <c r="AQ158" s="155"/>
      <c r="AR158" s="54"/>
      <c r="AS158" s="88">
        <f t="shared" si="53"/>
        <v>0</v>
      </c>
      <c r="AT158" s="55"/>
      <c r="AU158" s="93">
        <f t="shared" si="54"/>
        <v>0</v>
      </c>
      <c r="AV158" s="56"/>
    </row>
    <row r="159" spans="1:48" ht="13.9">
      <c r="A159" s="50">
        <v>147</v>
      </c>
      <c r="B159" s="20"/>
      <c r="C159" s="51"/>
      <c r="D159" s="52"/>
      <c r="E159" s="53"/>
      <c r="F159" s="54"/>
      <c r="G159" s="88">
        <f t="shared" si="38"/>
        <v>0</v>
      </c>
      <c r="H159" s="54"/>
      <c r="I159" s="88">
        <f t="shared" si="39"/>
        <v>0</v>
      </c>
      <c r="J159" s="54"/>
      <c r="K159" s="88">
        <f t="shared" si="40"/>
        <v>0</v>
      </c>
      <c r="L159" s="54"/>
      <c r="M159" s="88">
        <f t="shared" si="42"/>
        <v>0</v>
      </c>
      <c r="N159" s="54"/>
      <c r="O159" s="88">
        <f t="shared" si="41"/>
        <v>0</v>
      </c>
      <c r="P159" s="54"/>
      <c r="Q159" s="88">
        <f t="shared" si="43"/>
        <v>0</v>
      </c>
      <c r="R159" s="54"/>
      <c r="S159" s="88">
        <f t="shared" si="44"/>
        <v>0</v>
      </c>
      <c r="T159" s="54"/>
      <c r="U159" s="88">
        <f t="shared" si="45"/>
        <v>0</v>
      </c>
      <c r="V159" s="54"/>
      <c r="W159" s="88">
        <f t="shared" si="46"/>
        <v>0</v>
      </c>
      <c r="X159" s="54"/>
      <c r="Y159" s="88">
        <f t="shared" si="47"/>
        <v>0</v>
      </c>
      <c r="Z159" s="54"/>
      <c r="AA159" s="88">
        <f t="shared" si="48"/>
        <v>0</v>
      </c>
      <c r="AB159" s="54"/>
      <c r="AC159" s="88">
        <f t="shared" si="49"/>
        <v>0</v>
      </c>
      <c r="AD159" s="54"/>
      <c r="AE159" s="88">
        <f t="shared" si="50"/>
        <v>0</v>
      </c>
      <c r="AF159" s="54"/>
      <c r="AG159" s="88">
        <f t="shared" si="51"/>
        <v>0</v>
      </c>
      <c r="AH159" s="54"/>
      <c r="AI159" s="88">
        <f t="shared" si="52"/>
        <v>0</v>
      </c>
      <c r="AJ159" s="54"/>
      <c r="AK159" s="88">
        <f t="shared" si="36"/>
        <v>0</v>
      </c>
      <c r="AL159" s="54"/>
      <c r="AM159" s="88">
        <f t="shared" si="23"/>
        <v>0</v>
      </c>
      <c r="AN159" s="54"/>
      <c r="AO159" s="155"/>
      <c r="AP159" s="54"/>
      <c r="AQ159" s="155"/>
      <c r="AR159" s="54"/>
      <c r="AS159" s="88">
        <f t="shared" si="53"/>
        <v>0</v>
      </c>
      <c r="AT159" s="55"/>
      <c r="AU159" s="93">
        <f t="shared" si="54"/>
        <v>0</v>
      </c>
      <c r="AV159" s="56"/>
    </row>
    <row r="160" spans="1:48" ht="13.9">
      <c r="A160" s="50">
        <v>148</v>
      </c>
      <c r="B160" s="20"/>
      <c r="C160" s="51"/>
      <c r="D160" s="52"/>
      <c r="E160" s="53"/>
      <c r="F160" s="54"/>
      <c r="G160" s="88">
        <f t="shared" si="38"/>
        <v>0</v>
      </c>
      <c r="H160" s="54"/>
      <c r="I160" s="88">
        <f t="shared" si="39"/>
        <v>0</v>
      </c>
      <c r="J160" s="54"/>
      <c r="K160" s="88">
        <f t="shared" si="40"/>
        <v>0</v>
      </c>
      <c r="L160" s="54"/>
      <c r="M160" s="88">
        <f t="shared" si="42"/>
        <v>0</v>
      </c>
      <c r="N160" s="54"/>
      <c r="O160" s="88">
        <f t="shared" si="41"/>
        <v>0</v>
      </c>
      <c r="P160" s="54"/>
      <c r="Q160" s="88">
        <f t="shared" si="43"/>
        <v>0</v>
      </c>
      <c r="R160" s="54"/>
      <c r="S160" s="88">
        <f t="shared" si="44"/>
        <v>0</v>
      </c>
      <c r="T160" s="54"/>
      <c r="U160" s="88">
        <f t="shared" si="45"/>
        <v>0</v>
      </c>
      <c r="V160" s="54"/>
      <c r="W160" s="88">
        <f t="shared" si="46"/>
        <v>0</v>
      </c>
      <c r="X160" s="54"/>
      <c r="Y160" s="88">
        <f t="shared" si="47"/>
        <v>0</v>
      </c>
      <c r="Z160" s="54"/>
      <c r="AA160" s="88">
        <f t="shared" si="48"/>
        <v>0</v>
      </c>
      <c r="AB160" s="54"/>
      <c r="AC160" s="88">
        <f t="shared" si="49"/>
        <v>0</v>
      </c>
      <c r="AD160" s="54"/>
      <c r="AE160" s="88">
        <f t="shared" si="50"/>
        <v>0</v>
      </c>
      <c r="AF160" s="54"/>
      <c r="AG160" s="88">
        <f t="shared" si="51"/>
        <v>0</v>
      </c>
      <c r="AH160" s="54"/>
      <c r="AI160" s="88">
        <f t="shared" si="52"/>
        <v>0</v>
      </c>
      <c r="AJ160" s="54"/>
      <c r="AK160" s="88">
        <f t="shared" si="36"/>
        <v>0</v>
      </c>
      <c r="AL160" s="54"/>
      <c r="AM160" s="88">
        <f t="shared" si="23"/>
        <v>0</v>
      </c>
      <c r="AN160" s="54"/>
      <c r="AO160" s="155"/>
      <c r="AP160" s="54"/>
      <c r="AQ160" s="155"/>
      <c r="AR160" s="54"/>
      <c r="AS160" s="88">
        <f t="shared" si="53"/>
        <v>0</v>
      </c>
      <c r="AT160" s="55"/>
      <c r="AU160" s="93">
        <f t="shared" si="54"/>
        <v>0</v>
      </c>
      <c r="AV160" s="56"/>
    </row>
    <row r="161" spans="1:48" ht="13.9">
      <c r="A161" s="50">
        <v>149</v>
      </c>
      <c r="B161" s="20"/>
      <c r="C161" s="51"/>
      <c r="D161" s="52"/>
      <c r="E161" s="53"/>
      <c r="F161" s="54"/>
      <c r="G161" s="88">
        <f t="shared" si="38"/>
        <v>0</v>
      </c>
      <c r="H161" s="54"/>
      <c r="I161" s="88">
        <f t="shared" si="39"/>
        <v>0</v>
      </c>
      <c r="J161" s="54"/>
      <c r="K161" s="88">
        <f t="shared" si="40"/>
        <v>0</v>
      </c>
      <c r="L161" s="54"/>
      <c r="M161" s="88">
        <f t="shared" si="42"/>
        <v>0</v>
      </c>
      <c r="N161" s="54"/>
      <c r="O161" s="88">
        <f t="shared" si="41"/>
        <v>0</v>
      </c>
      <c r="P161" s="54"/>
      <c r="Q161" s="88">
        <f t="shared" si="43"/>
        <v>0</v>
      </c>
      <c r="R161" s="54"/>
      <c r="S161" s="88">
        <f t="shared" si="44"/>
        <v>0</v>
      </c>
      <c r="T161" s="54"/>
      <c r="U161" s="88">
        <f t="shared" si="45"/>
        <v>0</v>
      </c>
      <c r="V161" s="54"/>
      <c r="W161" s="88">
        <f t="shared" si="46"/>
        <v>0</v>
      </c>
      <c r="X161" s="54"/>
      <c r="Y161" s="88">
        <f t="shared" si="47"/>
        <v>0</v>
      </c>
      <c r="Z161" s="54"/>
      <c r="AA161" s="88">
        <f t="shared" si="48"/>
        <v>0</v>
      </c>
      <c r="AB161" s="54"/>
      <c r="AC161" s="88">
        <f t="shared" si="49"/>
        <v>0</v>
      </c>
      <c r="AD161" s="54"/>
      <c r="AE161" s="88">
        <f t="shared" si="50"/>
        <v>0</v>
      </c>
      <c r="AF161" s="54"/>
      <c r="AG161" s="88">
        <f t="shared" si="51"/>
        <v>0</v>
      </c>
      <c r="AH161" s="54"/>
      <c r="AI161" s="88">
        <f t="shared" si="52"/>
        <v>0</v>
      </c>
      <c r="AJ161" s="54"/>
      <c r="AK161" s="88">
        <f t="shared" si="36"/>
        <v>0</v>
      </c>
      <c r="AL161" s="54"/>
      <c r="AM161" s="88">
        <f t="shared" si="23"/>
        <v>0</v>
      </c>
      <c r="AN161" s="54"/>
      <c r="AO161" s="155"/>
      <c r="AP161" s="54"/>
      <c r="AQ161" s="155"/>
      <c r="AR161" s="54"/>
      <c r="AS161" s="88">
        <f t="shared" si="53"/>
        <v>0</v>
      </c>
      <c r="AT161" s="55"/>
      <c r="AU161" s="93">
        <f t="shared" si="54"/>
        <v>0</v>
      </c>
      <c r="AV161" s="56"/>
    </row>
    <row r="162" spans="1:48" ht="13.9">
      <c r="A162" s="50">
        <v>150</v>
      </c>
      <c r="B162" s="20"/>
      <c r="C162" s="51"/>
      <c r="D162" s="52"/>
      <c r="E162" s="53"/>
      <c r="F162" s="54"/>
      <c r="G162" s="88">
        <f t="shared" si="38"/>
        <v>0</v>
      </c>
      <c r="H162" s="54"/>
      <c r="I162" s="88">
        <f t="shared" si="39"/>
        <v>0</v>
      </c>
      <c r="J162" s="54"/>
      <c r="K162" s="88">
        <f t="shared" si="40"/>
        <v>0</v>
      </c>
      <c r="L162" s="54"/>
      <c r="M162" s="88">
        <f t="shared" si="42"/>
        <v>0</v>
      </c>
      <c r="N162" s="54"/>
      <c r="O162" s="88">
        <f t="shared" si="41"/>
        <v>0</v>
      </c>
      <c r="P162" s="54"/>
      <c r="Q162" s="88">
        <f t="shared" si="43"/>
        <v>0</v>
      </c>
      <c r="R162" s="54"/>
      <c r="S162" s="88">
        <f t="shared" si="44"/>
        <v>0</v>
      </c>
      <c r="T162" s="54"/>
      <c r="U162" s="88">
        <f t="shared" si="45"/>
        <v>0</v>
      </c>
      <c r="V162" s="54"/>
      <c r="W162" s="88">
        <f t="shared" si="46"/>
        <v>0</v>
      </c>
      <c r="X162" s="54"/>
      <c r="Y162" s="88">
        <f t="shared" si="47"/>
        <v>0</v>
      </c>
      <c r="Z162" s="54"/>
      <c r="AA162" s="88">
        <f t="shared" si="48"/>
        <v>0</v>
      </c>
      <c r="AB162" s="54"/>
      <c r="AC162" s="88">
        <f t="shared" si="49"/>
        <v>0</v>
      </c>
      <c r="AD162" s="54"/>
      <c r="AE162" s="88">
        <f t="shared" si="50"/>
        <v>0</v>
      </c>
      <c r="AF162" s="54"/>
      <c r="AG162" s="88">
        <f t="shared" si="51"/>
        <v>0</v>
      </c>
      <c r="AH162" s="54"/>
      <c r="AI162" s="88">
        <f t="shared" si="52"/>
        <v>0</v>
      </c>
      <c r="AJ162" s="54"/>
      <c r="AK162" s="88">
        <f t="shared" si="36"/>
        <v>0</v>
      </c>
      <c r="AL162" s="54"/>
      <c r="AM162" s="88">
        <f t="shared" si="23"/>
        <v>0</v>
      </c>
      <c r="AN162" s="54"/>
      <c r="AO162" s="155"/>
      <c r="AP162" s="54"/>
      <c r="AQ162" s="155"/>
      <c r="AR162" s="54"/>
      <c r="AS162" s="88">
        <f t="shared" si="53"/>
        <v>0</v>
      </c>
      <c r="AT162" s="55"/>
      <c r="AU162" s="93">
        <f t="shared" si="54"/>
        <v>0</v>
      </c>
      <c r="AV162" s="56"/>
    </row>
    <row r="163" spans="1:48" ht="13.9">
      <c r="A163" s="50">
        <v>151</v>
      </c>
      <c r="B163" s="20"/>
      <c r="C163" s="51"/>
      <c r="D163" s="52"/>
      <c r="E163" s="53"/>
      <c r="F163" s="54"/>
      <c r="G163" s="88">
        <f t="shared" si="38"/>
        <v>0</v>
      </c>
      <c r="H163" s="54"/>
      <c r="I163" s="88">
        <f t="shared" si="39"/>
        <v>0</v>
      </c>
      <c r="J163" s="54"/>
      <c r="K163" s="88">
        <f t="shared" si="40"/>
        <v>0</v>
      </c>
      <c r="L163" s="54"/>
      <c r="M163" s="88">
        <f t="shared" si="42"/>
        <v>0</v>
      </c>
      <c r="N163" s="54"/>
      <c r="O163" s="88">
        <f t="shared" si="41"/>
        <v>0</v>
      </c>
      <c r="P163" s="54"/>
      <c r="Q163" s="88">
        <f t="shared" si="43"/>
        <v>0</v>
      </c>
      <c r="R163" s="54"/>
      <c r="S163" s="88">
        <f t="shared" si="44"/>
        <v>0</v>
      </c>
      <c r="T163" s="54"/>
      <c r="U163" s="88">
        <f t="shared" si="45"/>
        <v>0</v>
      </c>
      <c r="V163" s="54"/>
      <c r="W163" s="88">
        <f t="shared" si="46"/>
        <v>0</v>
      </c>
      <c r="X163" s="54"/>
      <c r="Y163" s="88">
        <f t="shared" si="47"/>
        <v>0</v>
      </c>
      <c r="Z163" s="54"/>
      <c r="AA163" s="88">
        <f t="shared" si="48"/>
        <v>0</v>
      </c>
      <c r="AB163" s="54"/>
      <c r="AC163" s="88">
        <f t="shared" si="49"/>
        <v>0</v>
      </c>
      <c r="AD163" s="54"/>
      <c r="AE163" s="88">
        <f t="shared" si="50"/>
        <v>0</v>
      </c>
      <c r="AF163" s="54"/>
      <c r="AG163" s="88">
        <f t="shared" si="51"/>
        <v>0</v>
      </c>
      <c r="AH163" s="54"/>
      <c r="AI163" s="88">
        <f t="shared" si="52"/>
        <v>0</v>
      </c>
      <c r="AJ163" s="54"/>
      <c r="AK163" s="88">
        <f t="shared" si="36"/>
        <v>0</v>
      </c>
      <c r="AL163" s="54"/>
      <c r="AM163" s="88">
        <f t="shared" si="23"/>
        <v>0</v>
      </c>
      <c r="AN163" s="54"/>
      <c r="AO163" s="155"/>
      <c r="AP163" s="54"/>
      <c r="AQ163" s="155"/>
      <c r="AR163" s="54"/>
      <c r="AS163" s="88">
        <f t="shared" si="53"/>
        <v>0</v>
      </c>
      <c r="AT163" s="55"/>
      <c r="AU163" s="93">
        <f t="shared" si="54"/>
        <v>0</v>
      </c>
      <c r="AV163" s="56"/>
    </row>
    <row r="164" spans="1:48" ht="13.9">
      <c r="A164" s="50">
        <v>152</v>
      </c>
      <c r="B164" s="20"/>
      <c r="C164" s="51"/>
      <c r="D164" s="52"/>
      <c r="E164" s="53"/>
      <c r="F164" s="54"/>
      <c r="G164" s="88">
        <f t="shared" si="38"/>
        <v>0</v>
      </c>
      <c r="H164" s="54"/>
      <c r="I164" s="88">
        <f t="shared" si="39"/>
        <v>0</v>
      </c>
      <c r="J164" s="54"/>
      <c r="K164" s="88">
        <f t="shared" si="40"/>
        <v>0</v>
      </c>
      <c r="L164" s="54"/>
      <c r="M164" s="88">
        <f t="shared" si="42"/>
        <v>0</v>
      </c>
      <c r="N164" s="54"/>
      <c r="O164" s="88">
        <f t="shared" si="41"/>
        <v>0</v>
      </c>
      <c r="P164" s="54"/>
      <c r="Q164" s="88">
        <f t="shared" si="43"/>
        <v>0</v>
      </c>
      <c r="R164" s="54"/>
      <c r="S164" s="88">
        <f t="shared" si="44"/>
        <v>0</v>
      </c>
      <c r="T164" s="54"/>
      <c r="U164" s="88">
        <f t="shared" si="45"/>
        <v>0</v>
      </c>
      <c r="V164" s="54"/>
      <c r="W164" s="88">
        <f t="shared" si="46"/>
        <v>0</v>
      </c>
      <c r="X164" s="54"/>
      <c r="Y164" s="88">
        <f t="shared" si="47"/>
        <v>0</v>
      </c>
      <c r="Z164" s="54"/>
      <c r="AA164" s="88">
        <f t="shared" si="48"/>
        <v>0</v>
      </c>
      <c r="AB164" s="54"/>
      <c r="AC164" s="88">
        <f t="shared" si="49"/>
        <v>0</v>
      </c>
      <c r="AD164" s="54"/>
      <c r="AE164" s="88">
        <f t="shared" si="50"/>
        <v>0</v>
      </c>
      <c r="AF164" s="54"/>
      <c r="AG164" s="88">
        <f t="shared" si="51"/>
        <v>0</v>
      </c>
      <c r="AH164" s="54"/>
      <c r="AI164" s="88">
        <f t="shared" si="52"/>
        <v>0</v>
      </c>
      <c r="AJ164" s="54"/>
      <c r="AK164" s="88">
        <f t="shared" si="36"/>
        <v>0</v>
      </c>
      <c r="AL164" s="54"/>
      <c r="AM164" s="88">
        <f t="shared" si="23"/>
        <v>0</v>
      </c>
      <c r="AN164" s="54"/>
      <c r="AO164" s="155"/>
      <c r="AP164" s="54"/>
      <c r="AQ164" s="155"/>
      <c r="AR164" s="54"/>
      <c r="AS164" s="88">
        <f t="shared" si="53"/>
        <v>0</v>
      </c>
      <c r="AT164" s="55"/>
      <c r="AU164" s="93">
        <f t="shared" si="54"/>
        <v>0</v>
      </c>
      <c r="AV164" s="56"/>
    </row>
    <row r="165" spans="1:48" ht="13.9">
      <c r="A165" s="50">
        <v>153</v>
      </c>
      <c r="B165" s="20"/>
      <c r="C165" s="51"/>
      <c r="D165" s="52"/>
      <c r="E165" s="53"/>
      <c r="F165" s="54"/>
      <c r="G165" s="88">
        <f t="shared" si="38"/>
        <v>0</v>
      </c>
      <c r="H165" s="54"/>
      <c r="I165" s="88">
        <f t="shared" si="39"/>
        <v>0</v>
      </c>
      <c r="J165" s="54"/>
      <c r="K165" s="88">
        <f t="shared" si="40"/>
        <v>0</v>
      </c>
      <c r="L165" s="54"/>
      <c r="M165" s="88">
        <f t="shared" si="42"/>
        <v>0</v>
      </c>
      <c r="N165" s="54"/>
      <c r="O165" s="88">
        <f t="shared" si="41"/>
        <v>0</v>
      </c>
      <c r="P165" s="54"/>
      <c r="Q165" s="88">
        <f t="shared" si="43"/>
        <v>0</v>
      </c>
      <c r="R165" s="54"/>
      <c r="S165" s="88">
        <f t="shared" si="44"/>
        <v>0</v>
      </c>
      <c r="T165" s="54"/>
      <c r="U165" s="88">
        <f t="shared" si="45"/>
        <v>0</v>
      </c>
      <c r="V165" s="54"/>
      <c r="W165" s="88">
        <f t="shared" si="46"/>
        <v>0</v>
      </c>
      <c r="X165" s="54"/>
      <c r="Y165" s="88">
        <f t="shared" si="47"/>
        <v>0</v>
      </c>
      <c r="Z165" s="54"/>
      <c r="AA165" s="88">
        <f t="shared" si="48"/>
        <v>0</v>
      </c>
      <c r="AB165" s="54"/>
      <c r="AC165" s="88">
        <f t="shared" si="49"/>
        <v>0</v>
      </c>
      <c r="AD165" s="54"/>
      <c r="AE165" s="88">
        <f t="shared" si="50"/>
        <v>0</v>
      </c>
      <c r="AF165" s="54"/>
      <c r="AG165" s="88">
        <f t="shared" si="51"/>
        <v>0</v>
      </c>
      <c r="AH165" s="54"/>
      <c r="AI165" s="88">
        <f t="shared" si="52"/>
        <v>0</v>
      </c>
      <c r="AJ165" s="54"/>
      <c r="AK165" s="88">
        <f t="shared" si="36"/>
        <v>0</v>
      </c>
      <c r="AL165" s="54"/>
      <c r="AM165" s="88">
        <f t="shared" si="23"/>
        <v>0</v>
      </c>
      <c r="AN165" s="54"/>
      <c r="AO165" s="155"/>
      <c r="AP165" s="54"/>
      <c r="AQ165" s="155"/>
      <c r="AR165" s="54"/>
      <c r="AS165" s="88">
        <f t="shared" si="53"/>
        <v>0</v>
      </c>
      <c r="AT165" s="55"/>
      <c r="AU165" s="93">
        <f t="shared" si="54"/>
        <v>0</v>
      </c>
      <c r="AV165" s="56"/>
    </row>
    <row r="166" spans="1:48" ht="13.9">
      <c r="A166" s="50">
        <v>154</v>
      </c>
      <c r="B166" s="20"/>
      <c r="C166" s="51"/>
      <c r="D166" s="52"/>
      <c r="E166" s="53"/>
      <c r="F166" s="54"/>
      <c r="G166" s="88">
        <f t="shared" si="38"/>
        <v>0</v>
      </c>
      <c r="H166" s="54"/>
      <c r="I166" s="88">
        <f t="shared" si="39"/>
        <v>0</v>
      </c>
      <c r="J166" s="54"/>
      <c r="K166" s="88">
        <f t="shared" si="40"/>
        <v>0</v>
      </c>
      <c r="L166" s="54"/>
      <c r="M166" s="88">
        <f t="shared" si="42"/>
        <v>0</v>
      </c>
      <c r="N166" s="54"/>
      <c r="O166" s="88">
        <f t="shared" si="41"/>
        <v>0</v>
      </c>
      <c r="P166" s="54"/>
      <c r="Q166" s="88">
        <f t="shared" si="43"/>
        <v>0</v>
      </c>
      <c r="R166" s="54"/>
      <c r="S166" s="88">
        <f t="shared" si="44"/>
        <v>0</v>
      </c>
      <c r="T166" s="54"/>
      <c r="U166" s="88">
        <f t="shared" si="45"/>
        <v>0</v>
      </c>
      <c r="V166" s="54"/>
      <c r="W166" s="88">
        <f t="shared" si="46"/>
        <v>0</v>
      </c>
      <c r="X166" s="54"/>
      <c r="Y166" s="88">
        <f t="shared" si="47"/>
        <v>0</v>
      </c>
      <c r="Z166" s="54"/>
      <c r="AA166" s="88">
        <f t="shared" si="48"/>
        <v>0</v>
      </c>
      <c r="AB166" s="54"/>
      <c r="AC166" s="88">
        <f t="shared" si="49"/>
        <v>0</v>
      </c>
      <c r="AD166" s="54"/>
      <c r="AE166" s="88">
        <f t="shared" si="50"/>
        <v>0</v>
      </c>
      <c r="AF166" s="54"/>
      <c r="AG166" s="88">
        <f t="shared" si="51"/>
        <v>0</v>
      </c>
      <c r="AH166" s="54"/>
      <c r="AI166" s="88">
        <f t="shared" si="52"/>
        <v>0</v>
      </c>
      <c r="AJ166" s="54"/>
      <c r="AK166" s="88">
        <f t="shared" si="36"/>
        <v>0</v>
      </c>
      <c r="AL166" s="54"/>
      <c r="AM166" s="88">
        <f t="shared" si="23"/>
        <v>0</v>
      </c>
      <c r="AN166" s="54"/>
      <c r="AO166" s="155"/>
      <c r="AP166" s="54"/>
      <c r="AQ166" s="155"/>
      <c r="AR166" s="54"/>
      <c r="AS166" s="88">
        <f t="shared" si="53"/>
        <v>0</v>
      </c>
      <c r="AT166" s="55"/>
      <c r="AU166" s="93">
        <f t="shared" si="54"/>
        <v>0</v>
      </c>
      <c r="AV166" s="56"/>
    </row>
    <row r="167" spans="1:48" ht="13.9">
      <c r="A167" s="50">
        <v>155</v>
      </c>
      <c r="B167" s="20"/>
      <c r="C167" s="51"/>
      <c r="D167" s="52"/>
      <c r="E167" s="53"/>
      <c r="F167" s="54"/>
      <c r="G167" s="88">
        <f t="shared" si="38"/>
        <v>0</v>
      </c>
      <c r="H167" s="54"/>
      <c r="I167" s="88">
        <f t="shared" si="39"/>
        <v>0</v>
      </c>
      <c r="J167" s="54"/>
      <c r="K167" s="88">
        <f t="shared" si="40"/>
        <v>0</v>
      </c>
      <c r="L167" s="54"/>
      <c r="M167" s="88">
        <f t="shared" si="42"/>
        <v>0</v>
      </c>
      <c r="N167" s="54"/>
      <c r="O167" s="88">
        <f t="shared" si="41"/>
        <v>0</v>
      </c>
      <c r="P167" s="54"/>
      <c r="Q167" s="88">
        <f t="shared" si="43"/>
        <v>0</v>
      </c>
      <c r="R167" s="54"/>
      <c r="S167" s="88">
        <f t="shared" si="44"/>
        <v>0</v>
      </c>
      <c r="T167" s="54"/>
      <c r="U167" s="88">
        <f t="shared" si="45"/>
        <v>0</v>
      </c>
      <c r="V167" s="54"/>
      <c r="W167" s="88">
        <f t="shared" si="46"/>
        <v>0</v>
      </c>
      <c r="X167" s="54"/>
      <c r="Y167" s="88">
        <f t="shared" si="47"/>
        <v>0</v>
      </c>
      <c r="Z167" s="54"/>
      <c r="AA167" s="88">
        <f t="shared" si="48"/>
        <v>0</v>
      </c>
      <c r="AB167" s="54"/>
      <c r="AC167" s="88">
        <f t="shared" si="49"/>
        <v>0</v>
      </c>
      <c r="AD167" s="54"/>
      <c r="AE167" s="88">
        <f t="shared" si="50"/>
        <v>0</v>
      </c>
      <c r="AF167" s="54"/>
      <c r="AG167" s="88">
        <f t="shared" si="51"/>
        <v>0</v>
      </c>
      <c r="AH167" s="54"/>
      <c r="AI167" s="88">
        <f t="shared" si="52"/>
        <v>0</v>
      </c>
      <c r="AJ167" s="54"/>
      <c r="AK167" s="88">
        <f t="shared" si="36"/>
        <v>0</v>
      </c>
      <c r="AL167" s="54"/>
      <c r="AM167" s="88">
        <f t="shared" si="23"/>
        <v>0</v>
      </c>
      <c r="AN167" s="54"/>
      <c r="AO167" s="155"/>
      <c r="AP167" s="54"/>
      <c r="AQ167" s="155"/>
      <c r="AR167" s="54"/>
      <c r="AS167" s="88">
        <f t="shared" si="53"/>
        <v>0</v>
      </c>
      <c r="AT167" s="55"/>
      <c r="AU167" s="93">
        <f t="shared" si="54"/>
        <v>0</v>
      </c>
      <c r="AV167" s="56"/>
    </row>
    <row r="168" spans="1:48" ht="13.9">
      <c r="A168" s="50">
        <v>156</v>
      </c>
      <c r="B168" s="20"/>
      <c r="C168" s="51"/>
      <c r="D168" s="52"/>
      <c r="E168" s="53"/>
      <c r="F168" s="54"/>
      <c r="G168" s="88">
        <f t="shared" si="38"/>
        <v>0</v>
      </c>
      <c r="H168" s="54"/>
      <c r="I168" s="88">
        <f t="shared" si="39"/>
        <v>0</v>
      </c>
      <c r="J168" s="54"/>
      <c r="K168" s="88">
        <f t="shared" si="40"/>
        <v>0</v>
      </c>
      <c r="L168" s="54"/>
      <c r="M168" s="88">
        <f t="shared" si="42"/>
        <v>0</v>
      </c>
      <c r="N168" s="54"/>
      <c r="O168" s="88">
        <f t="shared" si="41"/>
        <v>0</v>
      </c>
      <c r="P168" s="54"/>
      <c r="Q168" s="88">
        <f t="shared" si="43"/>
        <v>0</v>
      </c>
      <c r="R168" s="54"/>
      <c r="S168" s="88">
        <f t="shared" si="44"/>
        <v>0</v>
      </c>
      <c r="T168" s="54"/>
      <c r="U168" s="88">
        <f t="shared" si="45"/>
        <v>0</v>
      </c>
      <c r="V168" s="54"/>
      <c r="W168" s="88">
        <f t="shared" si="46"/>
        <v>0</v>
      </c>
      <c r="X168" s="54"/>
      <c r="Y168" s="88">
        <f t="shared" si="47"/>
        <v>0</v>
      </c>
      <c r="Z168" s="54"/>
      <c r="AA168" s="88">
        <f t="shared" si="48"/>
        <v>0</v>
      </c>
      <c r="AB168" s="54"/>
      <c r="AC168" s="88">
        <f t="shared" si="49"/>
        <v>0</v>
      </c>
      <c r="AD168" s="54"/>
      <c r="AE168" s="88">
        <f t="shared" si="50"/>
        <v>0</v>
      </c>
      <c r="AF168" s="54"/>
      <c r="AG168" s="88">
        <f t="shared" si="51"/>
        <v>0</v>
      </c>
      <c r="AH168" s="54"/>
      <c r="AI168" s="88">
        <f t="shared" si="52"/>
        <v>0</v>
      </c>
      <c r="AJ168" s="54"/>
      <c r="AK168" s="88">
        <f t="shared" si="36"/>
        <v>0</v>
      </c>
      <c r="AL168" s="54"/>
      <c r="AM168" s="88">
        <f t="shared" si="23"/>
        <v>0</v>
      </c>
      <c r="AN168" s="54"/>
      <c r="AO168" s="155"/>
      <c r="AP168" s="54"/>
      <c r="AQ168" s="155"/>
      <c r="AR168" s="54"/>
      <c r="AS168" s="88">
        <f t="shared" si="53"/>
        <v>0</v>
      </c>
      <c r="AT168" s="55"/>
      <c r="AU168" s="93">
        <f t="shared" si="54"/>
        <v>0</v>
      </c>
      <c r="AV168" s="56"/>
    </row>
    <row r="169" spans="1:48" ht="13.9">
      <c r="A169" s="50">
        <v>157</v>
      </c>
      <c r="B169" s="20"/>
      <c r="C169" s="51"/>
      <c r="D169" s="52"/>
      <c r="E169" s="53"/>
      <c r="F169" s="54"/>
      <c r="G169" s="88">
        <f t="shared" si="38"/>
        <v>0</v>
      </c>
      <c r="H169" s="54"/>
      <c r="I169" s="88">
        <f t="shared" si="39"/>
        <v>0</v>
      </c>
      <c r="J169" s="54"/>
      <c r="K169" s="88">
        <f t="shared" si="40"/>
        <v>0</v>
      </c>
      <c r="L169" s="54"/>
      <c r="M169" s="88">
        <f t="shared" si="42"/>
        <v>0</v>
      </c>
      <c r="N169" s="54"/>
      <c r="O169" s="88">
        <f t="shared" si="41"/>
        <v>0</v>
      </c>
      <c r="P169" s="54"/>
      <c r="Q169" s="88">
        <f t="shared" si="43"/>
        <v>0</v>
      </c>
      <c r="R169" s="54"/>
      <c r="S169" s="88">
        <f t="shared" si="44"/>
        <v>0</v>
      </c>
      <c r="T169" s="54"/>
      <c r="U169" s="88">
        <f t="shared" si="45"/>
        <v>0</v>
      </c>
      <c r="V169" s="54"/>
      <c r="W169" s="88">
        <f t="shared" si="46"/>
        <v>0</v>
      </c>
      <c r="X169" s="54"/>
      <c r="Y169" s="88">
        <f t="shared" si="47"/>
        <v>0</v>
      </c>
      <c r="Z169" s="54"/>
      <c r="AA169" s="88">
        <f t="shared" si="48"/>
        <v>0</v>
      </c>
      <c r="AB169" s="54"/>
      <c r="AC169" s="88">
        <f t="shared" si="49"/>
        <v>0</v>
      </c>
      <c r="AD169" s="54"/>
      <c r="AE169" s="88">
        <f t="shared" si="50"/>
        <v>0</v>
      </c>
      <c r="AF169" s="54"/>
      <c r="AG169" s="88">
        <f t="shared" si="51"/>
        <v>0</v>
      </c>
      <c r="AH169" s="54"/>
      <c r="AI169" s="88">
        <f t="shared" si="52"/>
        <v>0</v>
      </c>
      <c r="AJ169" s="54"/>
      <c r="AK169" s="88">
        <f t="shared" si="36"/>
        <v>0</v>
      </c>
      <c r="AL169" s="54"/>
      <c r="AM169" s="88">
        <f t="shared" si="23"/>
        <v>0</v>
      </c>
      <c r="AN169" s="54"/>
      <c r="AO169" s="155"/>
      <c r="AP169" s="54"/>
      <c r="AQ169" s="155"/>
      <c r="AR169" s="54"/>
      <c r="AS169" s="88">
        <f t="shared" si="53"/>
        <v>0</v>
      </c>
      <c r="AT169" s="55"/>
      <c r="AU169" s="93">
        <f t="shared" si="54"/>
        <v>0</v>
      </c>
      <c r="AV169" s="56"/>
    </row>
    <row r="170" spans="1:48" ht="13.9">
      <c r="A170" s="50">
        <v>158</v>
      </c>
      <c r="B170" s="20"/>
      <c r="C170" s="51"/>
      <c r="D170" s="52"/>
      <c r="E170" s="53"/>
      <c r="F170" s="54"/>
      <c r="G170" s="88">
        <f t="shared" si="38"/>
        <v>0</v>
      </c>
      <c r="H170" s="54"/>
      <c r="I170" s="88">
        <f t="shared" si="39"/>
        <v>0</v>
      </c>
      <c r="J170" s="54"/>
      <c r="K170" s="88">
        <f t="shared" si="40"/>
        <v>0</v>
      </c>
      <c r="L170" s="54"/>
      <c r="M170" s="88">
        <f t="shared" si="42"/>
        <v>0</v>
      </c>
      <c r="N170" s="54"/>
      <c r="O170" s="88">
        <f t="shared" si="41"/>
        <v>0</v>
      </c>
      <c r="P170" s="54"/>
      <c r="Q170" s="88">
        <f t="shared" si="43"/>
        <v>0</v>
      </c>
      <c r="R170" s="54"/>
      <c r="S170" s="88">
        <f t="shared" si="44"/>
        <v>0</v>
      </c>
      <c r="T170" s="54"/>
      <c r="U170" s="88">
        <f t="shared" si="45"/>
        <v>0</v>
      </c>
      <c r="V170" s="54"/>
      <c r="W170" s="88">
        <f t="shared" si="46"/>
        <v>0</v>
      </c>
      <c r="X170" s="54"/>
      <c r="Y170" s="88">
        <f t="shared" si="47"/>
        <v>0</v>
      </c>
      <c r="Z170" s="54"/>
      <c r="AA170" s="88">
        <f t="shared" si="48"/>
        <v>0</v>
      </c>
      <c r="AB170" s="54"/>
      <c r="AC170" s="88">
        <f t="shared" si="49"/>
        <v>0</v>
      </c>
      <c r="AD170" s="54"/>
      <c r="AE170" s="88">
        <f t="shared" si="50"/>
        <v>0</v>
      </c>
      <c r="AF170" s="54"/>
      <c r="AG170" s="88">
        <f t="shared" si="51"/>
        <v>0</v>
      </c>
      <c r="AH170" s="54"/>
      <c r="AI170" s="88">
        <f t="shared" si="52"/>
        <v>0</v>
      </c>
      <c r="AJ170" s="54"/>
      <c r="AK170" s="88">
        <f t="shared" si="36"/>
        <v>0</v>
      </c>
      <c r="AL170" s="54"/>
      <c r="AM170" s="88">
        <f t="shared" si="23"/>
        <v>0</v>
      </c>
      <c r="AN170" s="54"/>
      <c r="AO170" s="155"/>
      <c r="AP170" s="54"/>
      <c r="AQ170" s="155"/>
      <c r="AR170" s="54"/>
      <c r="AS170" s="88">
        <f t="shared" si="53"/>
        <v>0</v>
      </c>
      <c r="AT170" s="55"/>
      <c r="AU170" s="93">
        <f t="shared" si="54"/>
        <v>0</v>
      </c>
      <c r="AV170" s="56"/>
    </row>
    <row r="171" spans="1:48" ht="13.9">
      <c r="A171" s="50">
        <v>159</v>
      </c>
      <c r="B171" s="20"/>
      <c r="C171" s="51"/>
      <c r="D171" s="52"/>
      <c r="E171" s="53"/>
      <c r="F171" s="54"/>
      <c r="G171" s="88">
        <f t="shared" si="38"/>
        <v>0</v>
      </c>
      <c r="H171" s="54"/>
      <c r="I171" s="88">
        <f t="shared" si="39"/>
        <v>0</v>
      </c>
      <c r="J171" s="54"/>
      <c r="K171" s="88">
        <f t="shared" si="40"/>
        <v>0</v>
      </c>
      <c r="L171" s="54"/>
      <c r="M171" s="88">
        <f t="shared" si="42"/>
        <v>0</v>
      </c>
      <c r="N171" s="54"/>
      <c r="O171" s="88">
        <f t="shared" si="41"/>
        <v>0</v>
      </c>
      <c r="P171" s="54"/>
      <c r="Q171" s="88">
        <f t="shared" si="43"/>
        <v>0</v>
      </c>
      <c r="R171" s="54"/>
      <c r="S171" s="88">
        <f t="shared" si="44"/>
        <v>0</v>
      </c>
      <c r="T171" s="54"/>
      <c r="U171" s="88">
        <f t="shared" si="45"/>
        <v>0</v>
      </c>
      <c r="V171" s="54"/>
      <c r="W171" s="88">
        <f t="shared" si="46"/>
        <v>0</v>
      </c>
      <c r="X171" s="54"/>
      <c r="Y171" s="88">
        <f t="shared" si="47"/>
        <v>0</v>
      </c>
      <c r="Z171" s="54"/>
      <c r="AA171" s="88">
        <f t="shared" si="48"/>
        <v>0</v>
      </c>
      <c r="AB171" s="54"/>
      <c r="AC171" s="88">
        <f t="shared" si="49"/>
        <v>0</v>
      </c>
      <c r="AD171" s="54"/>
      <c r="AE171" s="88">
        <f t="shared" si="50"/>
        <v>0</v>
      </c>
      <c r="AF171" s="54"/>
      <c r="AG171" s="88">
        <f t="shared" si="51"/>
        <v>0</v>
      </c>
      <c r="AH171" s="54"/>
      <c r="AI171" s="88">
        <f t="shared" si="52"/>
        <v>0</v>
      </c>
      <c r="AJ171" s="54"/>
      <c r="AK171" s="88">
        <f t="shared" si="36"/>
        <v>0</v>
      </c>
      <c r="AL171" s="54"/>
      <c r="AM171" s="88">
        <f t="shared" ref="AM171:AM182" si="55">AL171*$AM$12</f>
        <v>0</v>
      </c>
      <c r="AN171" s="54"/>
      <c r="AO171" s="155"/>
      <c r="AP171" s="54"/>
      <c r="AQ171" s="155"/>
      <c r="AR171" s="54"/>
      <c r="AS171" s="88">
        <f t="shared" si="53"/>
        <v>0</v>
      </c>
      <c r="AT171" s="55"/>
      <c r="AU171" s="93">
        <f t="shared" si="54"/>
        <v>0</v>
      </c>
      <c r="AV171" s="56"/>
    </row>
    <row r="172" spans="1:48" ht="13.9">
      <c r="A172" s="50">
        <v>160</v>
      </c>
      <c r="B172" s="20"/>
      <c r="C172" s="51"/>
      <c r="D172" s="52"/>
      <c r="E172" s="53"/>
      <c r="F172" s="54"/>
      <c r="G172" s="88">
        <f t="shared" si="38"/>
        <v>0</v>
      </c>
      <c r="H172" s="54"/>
      <c r="I172" s="88">
        <f t="shared" si="39"/>
        <v>0</v>
      </c>
      <c r="J172" s="54"/>
      <c r="K172" s="88">
        <f t="shared" si="40"/>
        <v>0</v>
      </c>
      <c r="L172" s="54"/>
      <c r="M172" s="88">
        <f t="shared" si="42"/>
        <v>0</v>
      </c>
      <c r="N172" s="54"/>
      <c r="O172" s="88">
        <f t="shared" si="41"/>
        <v>0</v>
      </c>
      <c r="P172" s="54"/>
      <c r="Q172" s="88">
        <f t="shared" si="43"/>
        <v>0</v>
      </c>
      <c r="R172" s="54"/>
      <c r="S172" s="88">
        <f t="shared" si="44"/>
        <v>0</v>
      </c>
      <c r="T172" s="54"/>
      <c r="U172" s="88">
        <f t="shared" si="45"/>
        <v>0</v>
      </c>
      <c r="V172" s="54"/>
      <c r="W172" s="88">
        <f t="shared" si="46"/>
        <v>0</v>
      </c>
      <c r="X172" s="54"/>
      <c r="Y172" s="88">
        <f t="shared" si="47"/>
        <v>0</v>
      </c>
      <c r="Z172" s="54"/>
      <c r="AA172" s="88">
        <f t="shared" si="48"/>
        <v>0</v>
      </c>
      <c r="AB172" s="54"/>
      <c r="AC172" s="88">
        <f t="shared" si="49"/>
        <v>0</v>
      </c>
      <c r="AD172" s="54"/>
      <c r="AE172" s="88">
        <f t="shared" si="50"/>
        <v>0</v>
      </c>
      <c r="AF172" s="54"/>
      <c r="AG172" s="88">
        <f t="shared" si="51"/>
        <v>0</v>
      </c>
      <c r="AH172" s="54"/>
      <c r="AI172" s="88">
        <f t="shared" si="52"/>
        <v>0</v>
      </c>
      <c r="AJ172" s="54"/>
      <c r="AK172" s="88">
        <f t="shared" si="36"/>
        <v>0</v>
      </c>
      <c r="AL172" s="54"/>
      <c r="AM172" s="88">
        <f t="shared" si="55"/>
        <v>0</v>
      </c>
      <c r="AN172" s="54"/>
      <c r="AO172" s="155"/>
      <c r="AP172" s="54"/>
      <c r="AQ172" s="155"/>
      <c r="AR172" s="54"/>
      <c r="AS172" s="88">
        <f t="shared" si="53"/>
        <v>0</v>
      </c>
      <c r="AT172" s="55"/>
      <c r="AU172" s="93">
        <f t="shared" si="54"/>
        <v>0</v>
      </c>
      <c r="AV172" s="56"/>
    </row>
    <row r="173" spans="1:48" ht="13.9">
      <c r="A173" s="50">
        <v>161</v>
      </c>
      <c r="B173" s="20"/>
      <c r="C173" s="51"/>
      <c r="D173" s="52"/>
      <c r="E173" s="53"/>
      <c r="F173" s="54"/>
      <c r="G173" s="88">
        <f t="shared" si="38"/>
        <v>0</v>
      </c>
      <c r="H173" s="54"/>
      <c r="I173" s="88">
        <f t="shared" si="39"/>
        <v>0</v>
      </c>
      <c r="J173" s="54"/>
      <c r="K173" s="88">
        <f t="shared" si="40"/>
        <v>0</v>
      </c>
      <c r="L173" s="54"/>
      <c r="M173" s="88">
        <f t="shared" si="42"/>
        <v>0</v>
      </c>
      <c r="N173" s="54"/>
      <c r="O173" s="88">
        <f t="shared" si="41"/>
        <v>0</v>
      </c>
      <c r="P173" s="54"/>
      <c r="Q173" s="88">
        <f t="shared" si="43"/>
        <v>0</v>
      </c>
      <c r="R173" s="54"/>
      <c r="S173" s="88">
        <f t="shared" si="44"/>
        <v>0</v>
      </c>
      <c r="T173" s="54"/>
      <c r="U173" s="88">
        <f t="shared" si="45"/>
        <v>0</v>
      </c>
      <c r="V173" s="54"/>
      <c r="W173" s="88">
        <f t="shared" si="46"/>
        <v>0</v>
      </c>
      <c r="X173" s="54"/>
      <c r="Y173" s="88">
        <f t="shared" si="47"/>
        <v>0</v>
      </c>
      <c r="Z173" s="54"/>
      <c r="AA173" s="88">
        <f t="shared" si="48"/>
        <v>0</v>
      </c>
      <c r="AB173" s="54"/>
      <c r="AC173" s="88">
        <f t="shared" si="49"/>
        <v>0</v>
      </c>
      <c r="AD173" s="54"/>
      <c r="AE173" s="88">
        <f t="shared" si="50"/>
        <v>0</v>
      </c>
      <c r="AF173" s="54"/>
      <c r="AG173" s="88">
        <f t="shared" si="51"/>
        <v>0</v>
      </c>
      <c r="AH173" s="54"/>
      <c r="AI173" s="88">
        <f t="shared" si="52"/>
        <v>0</v>
      </c>
      <c r="AJ173" s="54"/>
      <c r="AK173" s="88">
        <f t="shared" si="36"/>
        <v>0</v>
      </c>
      <c r="AL173" s="54"/>
      <c r="AM173" s="88">
        <f t="shared" si="55"/>
        <v>0</v>
      </c>
      <c r="AN173" s="54"/>
      <c r="AO173" s="155"/>
      <c r="AP173" s="54"/>
      <c r="AQ173" s="155"/>
      <c r="AR173" s="54"/>
      <c r="AS173" s="88">
        <f t="shared" si="53"/>
        <v>0</v>
      </c>
      <c r="AT173" s="55"/>
      <c r="AU173" s="93">
        <f t="shared" si="54"/>
        <v>0</v>
      </c>
      <c r="AV173" s="56"/>
    </row>
    <row r="174" spans="1:48" ht="13.9">
      <c r="A174" s="50">
        <v>162</v>
      </c>
      <c r="B174" s="20"/>
      <c r="C174" s="51"/>
      <c r="D174" s="52"/>
      <c r="E174" s="53"/>
      <c r="F174" s="54"/>
      <c r="G174" s="88">
        <f t="shared" si="38"/>
        <v>0</v>
      </c>
      <c r="H174" s="54"/>
      <c r="I174" s="88">
        <f t="shared" si="39"/>
        <v>0</v>
      </c>
      <c r="J174" s="54"/>
      <c r="K174" s="88">
        <f t="shared" si="40"/>
        <v>0</v>
      </c>
      <c r="L174" s="54"/>
      <c r="M174" s="88">
        <f t="shared" si="42"/>
        <v>0</v>
      </c>
      <c r="N174" s="54"/>
      <c r="O174" s="88">
        <f t="shared" si="41"/>
        <v>0</v>
      </c>
      <c r="P174" s="54"/>
      <c r="Q174" s="88">
        <f t="shared" si="43"/>
        <v>0</v>
      </c>
      <c r="R174" s="54"/>
      <c r="S174" s="88">
        <f t="shared" si="44"/>
        <v>0</v>
      </c>
      <c r="T174" s="54"/>
      <c r="U174" s="88">
        <f t="shared" si="45"/>
        <v>0</v>
      </c>
      <c r="V174" s="54"/>
      <c r="W174" s="88">
        <f t="shared" si="46"/>
        <v>0</v>
      </c>
      <c r="X174" s="54"/>
      <c r="Y174" s="88">
        <f t="shared" si="47"/>
        <v>0</v>
      </c>
      <c r="Z174" s="54"/>
      <c r="AA174" s="88">
        <f t="shared" si="48"/>
        <v>0</v>
      </c>
      <c r="AB174" s="54"/>
      <c r="AC174" s="88">
        <f t="shared" si="49"/>
        <v>0</v>
      </c>
      <c r="AD174" s="54"/>
      <c r="AE174" s="88">
        <f t="shared" si="50"/>
        <v>0</v>
      </c>
      <c r="AF174" s="54"/>
      <c r="AG174" s="88">
        <f t="shared" si="51"/>
        <v>0</v>
      </c>
      <c r="AH174" s="54"/>
      <c r="AI174" s="88">
        <f t="shared" si="52"/>
        <v>0</v>
      </c>
      <c r="AJ174" s="54"/>
      <c r="AK174" s="88">
        <f t="shared" si="36"/>
        <v>0</v>
      </c>
      <c r="AL174" s="54"/>
      <c r="AM174" s="88">
        <f t="shared" si="55"/>
        <v>0</v>
      </c>
      <c r="AN174" s="54"/>
      <c r="AO174" s="155"/>
      <c r="AP174" s="54"/>
      <c r="AQ174" s="155"/>
      <c r="AR174" s="54"/>
      <c r="AS174" s="88">
        <f t="shared" si="53"/>
        <v>0</v>
      </c>
      <c r="AT174" s="55"/>
      <c r="AU174" s="93">
        <f t="shared" si="54"/>
        <v>0</v>
      </c>
      <c r="AV174" s="56"/>
    </row>
    <row r="175" spans="1:48" ht="13.9">
      <c r="A175" s="50">
        <v>163</v>
      </c>
      <c r="B175" s="20"/>
      <c r="C175" s="51"/>
      <c r="D175" s="52"/>
      <c r="E175" s="53"/>
      <c r="F175" s="54"/>
      <c r="G175" s="88">
        <f t="shared" si="38"/>
        <v>0</v>
      </c>
      <c r="H175" s="54"/>
      <c r="I175" s="88">
        <f t="shared" si="39"/>
        <v>0</v>
      </c>
      <c r="J175" s="54"/>
      <c r="K175" s="88">
        <f t="shared" si="40"/>
        <v>0</v>
      </c>
      <c r="L175" s="54"/>
      <c r="M175" s="88">
        <f t="shared" si="42"/>
        <v>0</v>
      </c>
      <c r="N175" s="54"/>
      <c r="O175" s="88">
        <f t="shared" si="41"/>
        <v>0</v>
      </c>
      <c r="P175" s="54"/>
      <c r="Q175" s="88">
        <f t="shared" si="43"/>
        <v>0</v>
      </c>
      <c r="R175" s="54"/>
      <c r="S175" s="88">
        <f t="shared" si="44"/>
        <v>0</v>
      </c>
      <c r="T175" s="54"/>
      <c r="U175" s="88">
        <f t="shared" si="45"/>
        <v>0</v>
      </c>
      <c r="V175" s="54"/>
      <c r="W175" s="88">
        <f t="shared" si="46"/>
        <v>0</v>
      </c>
      <c r="X175" s="54"/>
      <c r="Y175" s="88">
        <f t="shared" si="47"/>
        <v>0</v>
      </c>
      <c r="Z175" s="54"/>
      <c r="AA175" s="88">
        <f t="shared" si="48"/>
        <v>0</v>
      </c>
      <c r="AB175" s="54"/>
      <c r="AC175" s="88">
        <f t="shared" si="49"/>
        <v>0</v>
      </c>
      <c r="AD175" s="54"/>
      <c r="AE175" s="88">
        <f t="shared" si="50"/>
        <v>0</v>
      </c>
      <c r="AF175" s="54"/>
      <c r="AG175" s="88">
        <f t="shared" si="51"/>
        <v>0</v>
      </c>
      <c r="AH175" s="54"/>
      <c r="AI175" s="88">
        <f t="shared" si="52"/>
        <v>0</v>
      </c>
      <c r="AJ175" s="54"/>
      <c r="AK175" s="88">
        <f t="shared" si="36"/>
        <v>0</v>
      </c>
      <c r="AL175" s="54"/>
      <c r="AM175" s="88">
        <f t="shared" si="55"/>
        <v>0</v>
      </c>
      <c r="AN175" s="54"/>
      <c r="AO175" s="155"/>
      <c r="AP175" s="54"/>
      <c r="AQ175" s="155"/>
      <c r="AR175" s="54"/>
      <c r="AS175" s="88">
        <f t="shared" si="53"/>
        <v>0</v>
      </c>
      <c r="AT175" s="55"/>
      <c r="AU175" s="93">
        <f t="shared" si="54"/>
        <v>0</v>
      </c>
      <c r="AV175" s="56"/>
    </row>
    <row r="176" spans="1:48" ht="13.9">
      <c r="A176" s="50">
        <v>164</v>
      </c>
      <c r="B176" s="20"/>
      <c r="C176" s="51"/>
      <c r="D176" s="52"/>
      <c r="E176" s="53"/>
      <c r="F176" s="54"/>
      <c r="G176" s="88">
        <f t="shared" si="38"/>
        <v>0</v>
      </c>
      <c r="H176" s="54"/>
      <c r="I176" s="88">
        <f t="shared" si="39"/>
        <v>0</v>
      </c>
      <c r="J176" s="54"/>
      <c r="K176" s="88">
        <f t="shared" si="40"/>
        <v>0</v>
      </c>
      <c r="L176" s="54"/>
      <c r="M176" s="88">
        <f t="shared" si="42"/>
        <v>0</v>
      </c>
      <c r="N176" s="54"/>
      <c r="O176" s="88">
        <f t="shared" si="41"/>
        <v>0</v>
      </c>
      <c r="P176" s="54"/>
      <c r="Q176" s="88">
        <f t="shared" si="43"/>
        <v>0</v>
      </c>
      <c r="R176" s="54"/>
      <c r="S176" s="88">
        <f t="shared" si="44"/>
        <v>0</v>
      </c>
      <c r="T176" s="54"/>
      <c r="U176" s="88">
        <f t="shared" si="45"/>
        <v>0</v>
      </c>
      <c r="V176" s="54"/>
      <c r="W176" s="88">
        <f t="shared" si="46"/>
        <v>0</v>
      </c>
      <c r="X176" s="54"/>
      <c r="Y176" s="88">
        <f t="shared" si="47"/>
        <v>0</v>
      </c>
      <c r="Z176" s="54"/>
      <c r="AA176" s="88">
        <f t="shared" si="48"/>
        <v>0</v>
      </c>
      <c r="AB176" s="54"/>
      <c r="AC176" s="88">
        <f t="shared" si="49"/>
        <v>0</v>
      </c>
      <c r="AD176" s="54"/>
      <c r="AE176" s="88">
        <f t="shared" si="50"/>
        <v>0</v>
      </c>
      <c r="AF176" s="54"/>
      <c r="AG176" s="88">
        <f t="shared" si="51"/>
        <v>0</v>
      </c>
      <c r="AH176" s="54"/>
      <c r="AI176" s="88">
        <f t="shared" si="52"/>
        <v>0</v>
      </c>
      <c r="AJ176" s="54"/>
      <c r="AK176" s="88">
        <f t="shared" si="36"/>
        <v>0</v>
      </c>
      <c r="AL176" s="54"/>
      <c r="AM176" s="88">
        <f t="shared" si="55"/>
        <v>0</v>
      </c>
      <c r="AN176" s="54"/>
      <c r="AO176" s="155"/>
      <c r="AP176" s="54"/>
      <c r="AQ176" s="155"/>
      <c r="AR176" s="54"/>
      <c r="AS176" s="88">
        <f t="shared" si="53"/>
        <v>0</v>
      </c>
      <c r="AT176" s="55"/>
      <c r="AU176" s="93">
        <f t="shared" si="54"/>
        <v>0</v>
      </c>
      <c r="AV176" s="56"/>
    </row>
    <row r="177" spans="1:48" ht="13.9">
      <c r="A177" s="50">
        <v>165</v>
      </c>
      <c r="B177" s="20"/>
      <c r="C177" s="51"/>
      <c r="D177" s="52"/>
      <c r="E177" s="53"/>
      <c r="F177" s="54"/>
      <c r="G177" s="88">
        <f t="shared" si="38"/>
        <v>0</v>
      </c>
      <c r="H177" s="54"/>
      <c r="I177" s="88">
        <f t="shared" si="39"/>
        <v>0</v>
      </c>
      <c r="J177" s="54"/>
      <c r="K177" s="88">
        <f t="shared" si="40"/>
        <v>0</v>
      </c>
      <c r="L177" s="54"/>
      <c r="M177" s="88">
        <f t="shared" si="42"/>
        <v>0</v>
      </c>
      <c r="N177" s="54"/>
      <c r="O177" s="88">
        <f t="shared" si="41"/>
        <v>0</v>
      </c>
      <c r="P177" s="54"/>
      <c r="Q177" s="88">
        <f t="shared" si="43"/>
        <v>0</v>
      </c>
      <c r="R177" s="54"/>
      <c r="S177" s="88">
        <f t="shared" si="44"/>
        <v>0</v>
      </c>
      <c r="T177" s="54"/>
      <c r="U177" s="88">
        <f t="shared" si="45"/>
        <v>0</v>
      </c>
      <c r="V177" s="54"/>
      <c r="W177" s="88">
        <f t="shared" si="46"/>
        <v>0</v>
      </c>
      <c r="X177" s="54"/>
      <c r="Y177" s="88">
        <f t="shared" si="47"/>
        <v>0</v>
      </c>
      <c r="Z177" s="54"/>
      <c r="AA177" s="88">
        <f t="shared" si="48"/>
        <v>0</v>
      </c>
      <c r="AB177" s="54"/>
      <c r="AC177" s="88">
        <f t="shared" si="49"/>
        <v>0</v>
      </c>
      <c r="AD177" s="54"/>
      <c r="AE177" s="88">
        <f t="shared" si="50"/>
        <v>0</v>
      </c>
      <c r="AF177" s="54"/>
      <c r="AG177" s="88">
        <f t="shared" si="51"/>
        <v>0</v>
      </c>
      <c r="AH177" s="54"/>
      <c r="AI177" s="88">
        <f t="shared" si="52"/>
        <v>0</v>
      </c>
      <c r="AJ177" s="54"/>
      <c r="AK177" s="88">
        <f t="shared" si="36"/>
        <v>0</v>
      </c>
      <c r="AL177" s="54"/>
      <c r="AM177" s="88">
        <f t="shared" si="55"/>
        <v>0</v>
      </c>
      <c r="AN177" s="54"/>
      <c r="AO177" s="155"/>
      <c r="AP177" s="54"/>
      <c r="AQ177" s="155"/>
      <c r="AR177" s="54"/>
      <c r="AS177" s="88">
        <f t="shared" si="53"/>
        <v>0</v>
      </c>
      <c r="AT177" s="55"/>
      <c r="AU177" s="93">
        <f>SUM(G177,I177,K177,M177,O177,Q177,S177,U177,W177,Y177,AA177,AE177,AK177,AM177,AS177,AT177,AO177,AQ177,AI177)+AC177+AG177</f>
        <v>0</v>
      </c>
      <c r="AV177" s="56"/>
    </row>
    <row r="178" spans="1:48" ht="13.9">
      <c r="A178" s="50">
        <v>166</v>
      </c>
      <c r="B178" s="20"/>
      <c r="C178" s="51"/>
      <c r="D178" s="52"/>
      <c r="E178" s="53"/>
      <c r="F178" s="54"/>
      <c r="G178" s="88">
        <f t="shared" si="38"/>
        <v>0</v>
      </c>
      <c r="H178" s="54"/>
      <c r="I178" s="88">
        <f t="shared" si="39"/>
        <v>0</v>
      </c>
      <c r="J178" s="54"/>
      <c r="K178" s="88">
        <f t="shared" si="40"/>
        <v>0</v>
      </c>
      <c r="L178" s="54"/>
      <c r="M178" s="88">
        <f t="shared" si="42"/>
        <v>0</v>
      </c>
      <c r="N178" s="54"/>
      <c r="O178" s="88">
        <f t="shared" si="41"/>
        <v>0</v>
      </c>
      <c r="P178" s="54"/>
      <c r="Q178" s="88">
        <f t="shared" si="43"/>
        <v>0</v>
      </c>
      <c r="R178" s="54"/>
      <c r="S178" s="88">
        <f t="shared" si="44"/>
        <v>0</v>
      </c>
      <c r="T178" s="54"/>
      <c r="U178" s="88">
        <f t="shared" si="45"/>
        <v>0</v>
      </c>
      <c r="V178" s="54"/>
      <c r="W178" s="88">
        <f t="shared" si="46"/>
        <v>0</v>
      </c>
      <c r="X178" s="54"/>
      <c r="Y178" s="88">
        <f t="shared" si="47"/>
        <v>0</v>
      </c>
      <c r="Z178" s="54"/>
      <c r="AA178" s="88">
        <f t="shared" si="48"/>
        <v>0</v>
      </c>
      <c r="AB178" s="54"/>
      <c r="AC178" s="88">
        <f t="shared" si="49"/>
        <v>0</v>
      </c>
      <c r="AD178" s="54"/>
      <c r="AE178" s="88">
        <f t="shared" si="50"/>
        <v>0</v>
      </c>
      <c r="AF178" s="54"/>
      <c r="AG178" s="88">
        <f t="shared" si="51"/>
        <v>0</v>
      </c>
      <c r="AH178" s="54"/>
      <c r="AI178" s="88">
        <f t="shared" si="52"/>
        <v>0</v>
      </c>
      <c r="AJ178" s="54"/>
      <c r="AK178" s="88">
        <f t="shared" si="36"/>
        <v>0</v>
      </c>
      <c r="AL178" s="54"/>
      <c r="AM178" s="88">
        <f t="shared" si="55"/>
        <v>0</v>
      </c>
      <c r="AN178" s="54"/>
      <c r="AO178" s="155"/>
      <c r="AP178" s="54"/>
      <c r="AQ178" s="155"/>
      <c r="AR178" s="54"/>
      <c r="AS178" s="88">
        <f t="shared" si="53"/>
        <v>0</v>
      </c>
      <c r="AT178" s="55"/>
      <c r="AU178" s="93">
        <f t="shared" si="54"/>
        <v>0</v>
      </c>
      <c r="AV178" s="56"/>
    </row>
    <row r="179" spans="1:48" ht="13.9">
      <c r="A179" s="50">
        <v>167</v>
      </c>
      <c r="B179" s="20"/>
      <c r="C179" s="51"/>
      <c r="D179" s="52"/>
      <c r="E179" s="53"/>
      <c r="F179" s="54"/>
      <c r="G179" s="88">
        <f t="shared" si="38"/>
        <v>0</v>
      </c>
      <c r="H179" s="54"/>
      <c r="I179" s="88">
        <f t="shared" si="39"/>
        <v>0</v>
      </c>
      <c r="J179" s="54"/>
      <c r="K179" s="88">
        <f t="shared" si="40"/>
        <v>0</v>
      </c>
      <c r="L179" s="54"/>
      <c r="M179" s="88">
        <f t="shared" si="42"/>
        <v>0</v>
      </c>
      <c r="N179" s="54"/>
      <c r="O179" s="88">
        <f t="shared" si="41"/>
        <v>0</v>
      </c>
      <c r="P179" s="54"/>
      <c r="Q179" s="88">
        <f t="shared" si="43"/>
        <v>0</v>
      </c>
      <c r="R179" s="54"/>
      <c r="S179" s="88">
        <f t="shared" si="44"/>
        <v>0</v>
      </c>
      <c r="T179" s="54"/>
      <c r="U179" s="88">
        <f t="shared" si="45"/>
        <v>0</v>
      </c>
      <c r="V179" s="54"/>
      <c r="W179" s="88">
        <f t="shared" si="46"/>
        <v>0</v>
      </c>
      <c r="X179" s="54"/>
      <c r="Y179" s="88">
        <f t="shared" si="47"/>
        <v>0</v>
      </c>
      <c r="Z179" s="54"/>
      <c r="AA179" s="88">
        <f t="shared" si="48"/>
        <v>0</v>
      </c>
      <c r="AB179" s="54"/>
      <c r="AC179" s="88">
        <f t="shared" si="49"/>
        <v>0</v>
      </c>
      <c r="AD179" s="54"/>
      <c r="AE179" s="88">
        <f t="shared" si="50"/>
        <v>0</v>
      </c>
      <c r="AF179" s="54"/>
      <c r="AG179" s="88">
        <f t="shared" si="51"/>
        <v>0</v>
      </c>
      <c r="AH179" s="54"/>
      <c r="AI179" s="88">
        <f t="shared" si="52"/>
        <v>0</v>
      </c>
      <c r="AJ179" s="54"/>
      <c r="AK179" s="88">
        <f t="shared" si="36"/>
        <v>0</v>
      </c>
      <c r="AL179" s="54"/>
      <c r="AM179" s="88">
        <f t="shared" si="55"/>
        <v>0</v>
      </c>
      <c r="AN179" s="54"/>
      <c r="AO179" s="155"/>
      <c r="AP179" s="54"/>
      <c r="AQ179" s="155"/>
      <c r="AR179" s="54"/>
      <c r="AS179" s="88">
        <f t="shared" si="53"/>
        <v>0</v>
      </c>
      <c r="AT179" s="55"/>
      <c r="AU179" s="93">
        <f t="shared" si="54"/>
        <v>0</v>
      </c>
      <c r="AV179" s="56"/>
    </row>
    <row r="180" spans="1:48" ht="13.9">
      <c r="A180" s="50">
        <v>168</v>
      </c>
      <c r="B180" s="20"/>
      <c r="C180" s="51"/>
      <c r="D180" s="52"/>
      <c r="E180" s="53"/>
      <c r="F180" s="54"/>
      <c r="G180" s="88">
        <f t="shared" si="38"/>
        <v>0</v>
      </c>
      <c r="H180" s="54"/>
      <c r="I180" s="88">
        <f t="shared" si="39"/>
        <v>0</v>
      </c>
      <c r="J180" s="54"/>
      <c r="K180" s="88">
        <f t="shared" si="40"/>
        <v>0</v>
      </c>
      <c r="L180" s="54"/>
      <c r="M180" s="88">
        <f t="shared" si="42"/>
        <v>0</v>
      </c>
      <c r="N180" s="54"/>
      <c r="O180" s="88">
        <f t="shared" si="41"/>
        <v>0</v>
      </c>
      <c r="P180" s="54"/>
      <c r="Q180" s="88">
        <f t="shared" si="43"/>
        <v>0</v>
      </c>
      <c r="R180" s="54"/>
      <c r="S180" s="88">
        <f t="shared" si="44"/>
        <v>0</v>
      </c>
      <c r="T180" s="54"/>
      <c r="U180" s="88">
        <f t="shared" si="45"/>
        <v>0</v>
      </c>
      <c r="V180" s="54"/>
      <c r="W180" s="88">
        <f t="shared" si="46"/>
        <v>0</v>
      </c>
      <c r="X180" s="54"/>
      <c r="Y180" s="88">
        <f t="shared" si="47"/>
        <v>0</v>
      </c>
      <c r="Z180" s="54"/>
      <c r="AA180" s="88">
        <f t="shared" si="48"/>
        <v>0</v>
      </c>
      <c r="AB180" s="54"/>
      <c r="AC180" s="88">
        <f t="shared" si="49"/>
        <v>0</v>
      </c>
      <c r="AD180" s="54"/>
      <c r="AE180" s="88">
        <f t="shared" si="50"/>
        <v>0</v>
      </c>
      <c r="AF180" s="54"/>
      <c r="AG180" s="88">
        <f t="shared" si="51"/>
        <v>0</v>
      </c>
      <c r="AH180" s="54"/>
      <c r="AI180" s="88">
        <f t="shared" si="52"/>
        <v>0</v>
      </c>
      <c r="AJ180" s="54"/>
      <c r="AK180" s="88">
        <f t="shared" si="36"/>
        <v>0</v>
      </c>
      <c r="AL180" s="54"/>
      <c r="AM180" s="88">
        <f t="shared" si="55"/>
        <v>0</v>
      </c>
      <c r="AN180" s="54"/>
      <c r="AO180" s="155"/>
      <c r="AP180" s="54"/>
      <c r="AQ180" s="155"/>
      <c r="AR180" s="54"/>
      <c r="AS180" s="88">
        <f t="shared" si="53"/>
        <v>0</v>
      </c>
      <c r="AT180" s="55"/>
      <c r="AU180" s="93">
        <f t="shared" si="54"/>
        <v>0</v>
      </c>
      <c r="AV180" s="56"/>
    </row>
    <row r="181" spans="1:48" ht="13.9">
      <c r="A181" s="50">
        <v>169</v>
      </c>
      <c r="B181" s="20"/>
      <c r="C181" s="51"/>
      <c r="D181" s="52"/>
      <c r="E181" s="53"/>
      <c r="F181" s="54"/>
      <c r="G181" s="88">
        <f t="shared" si="38"/>
        <v>0</v>
      </c>
      <c r="H181" s="54"/>
      <c r="I181" s="88">
        <f t="shared" si="39"/>
        <v>0</v>
      </c>
      <c r="J181" s="54"/>
      <c r="K181" s="88">
        <f t="shared" si="40"/>
        <v>0</v>
      </c>
      <c r="L181" s="54"/>
      <c r="M181" s="88">
        <f t="shared" si="42"/>
        <v>0</v>
      </c>
      <c r="N181" s="54"/>
      <c r="O181" s="88">
        <f t="shared" si="41"/>
        <v>0</v>
      </c>
      <c r="P181" s="54"/>
      <c r="Q181" s="88">
        <f t="shared" si="43"/>
        <v>0</v>
      </c>
      <c r="R181" s="54"/>
      <c r="S181" s="88">
        <f t="shared" si="44"/>
        <v>0</v>
      </c>
      <c r="T181" s="54"/>
      <c r="U181" s="88">
        <f t="shared" si="45"/>
        <v>0</v>
      </c>
      <c r="V181" s="54"/>
      <c r="W181" s="88">
        <f t="shared" si="46"/>
        <v>0</v>
      </c>
      <c r="X181" s="54"/>
      <c r="Y181" s="88">
        <f t="shared" si="47"/>
        <v>0</v>
      </c>
      <c r="Z181" s="54"/>
      <c r="AA181" s="88">
        <f t="shared" si="48"/>
        <v>0</v>
      </c>
      <c r="AB181" s="54"/>
      <c r="AC181" s="88">
        <f t="shared" si="49"/>
        <v>0</v>
      </c>
      <c r="AD181" s="54"/>
      <c r="AE181" s="88">
        <f t="shared" si="50"/>
        <v>0</v>
      </c>
      <c r="AF181" s="54"/>
      <c r="AG181" s="88">
        <f t="shared" si="51"/>
        <v>0</v>
      </c>
      <c r="AH181" s="54"/>
      <c r="AI181" s="88">
        <f t="shared" si="52"/>
        <v>0</v>
      </c>
      <c r="AJ181" s="54"/>
      <c r="AK181" s="88">
        <f t="shared" si="36"/>
        <v>0</v>
      </c>
      <c r="AL181" s="54"/>
      <c r="AM181" s="88">
        <f t="shared" si="55"/>
        <v>0</v>
      </c>
      <c r="AN181" s="54"/>
      <c r="AO181" s="155"/>
      <c r="AP181" s="54"/>
      <c r="AQ181" s="155"/>
      <c r="AR181" s="54"/>
      <c r="AS181" s="88">
        <f t="shared" si="53"/>
        <v>0</v>
      </c>
      <c r="AT181" s="55"/>
      <c r="AU181" s="93">
        <f t="shared" si="54"/>
        <v>0</v>
      </c>
      <c r="AV181" s="56"/>
    </row>
    <row r="182" spans="1:48" ht="13.9">
      <c r="A182" s="50">
        <v>170</v>
      </c>
      <c r="B182" s="20"/>
      <c r="C182" s="51"/>
      <c r="D182" s="52"/>
      <c r="E182" s="53"/>
      <c r="F182" s="54"/>
      <c r="G182" s="88">
        <f t="shared" si="38"/>
        <v>0</v>
      </c>
      <c r="H182" s="54"/>
      <c r="I182" s="88">
        <f t="shared" si="39"/>
        <v>0</v>
      </c>
      <c r="J182" s="54"/>
      <c r="K182" s="88">
        <f t="shared" si="40"/>
        <v>0</v>
      </c>
      <c r="L182" s="54"/>
      <c r="M182" s="88">
        <f t="shared" si="42"/>
        <v>0</v>
      </c>
      <c r="N182" s="54"/>
      <c r="O182" s="88">
        <f t="shared" si="41"/>
        <v>0</v>
      </c>
      <c r="P182" s="54"/>
      <c r="Q182" s="88">
        <f t="shared" si="43"/>
        <v>0</v>
      </c>
      <c r="R182" s="54"/>
      <c r="S182" s="88">
        <f t="shared" si="44"/>
        <v>0</v>
      </c>
      <c r="T182" s="54"/>
      <c r="U182" s="88">
        <f t="shared" si="45"/>
        <v>0</v>
      </c>
      <c r="V182" s="54"/>
      <c r="W182" s="88">
        <f t="shared" si="46"/>
        <v>0</v>
      </c>
      <c r="X182" s="54"/>
      <c r="Y182" s="88">
        <f t="shared" si="47"/>
        <v>0</v>
      </c>
      <c r="Z182" s="54"/>
      <c r="AA182" s="88">
        <f t="shared" si="48"/>
        <v>0</v>
      </c>
      <c r="AB182" s="54"/>
      <c r="AC182" s="88">
        <f t="shared" si="49"/>
        <v>0</v>
      </c>
      <c r="AD182" s="54"/>
      <c r="AE182" s="88">
        <f t="shared" si="50"/>
        <v>0</v>
      </c>
      <c r="AF182" s="54"/>
      <c r="AG182" s="88">
        <f t="shared" si="51"/>
        <v>0</v>
      </c>
      <c r="AH182" s="54"/>
      <c r="AI182" s="88">
        <f t="shared" si="52"/>
        <v>0</v>
      </c>
      <c r="AJ182" s="54"/>
      <c r="AK182" s="88">
        <f t="shared" si="36"/>
        <v>0</v>
      </c>
      <c r="AL182" s="54"/>
      <c r="AM182" s="88">
        <f t="shared" si="55"/>
        <v>0</v>
      </c>
      <c r="AN182" s="54"/>
      <c r="AO182" s="155"/>
      <c r="AP182" s="54"/>
      <c r="AQ182" s="155"/>
      <c r="AR182" s="54"/>
      <c r="AS182" s="88">
        <f t="shared" si="53"/>
        <v>0</v>
      </c>
      <c r="AT182" s="55"/>
      <c r="AU182" s="93">
        <f t="shared" si="54"/>
        <v>0</v>
      </c>
      <c r="AV182" s="56"/>
    </row>
    <row r="183" spans="1:48" ht="7.5" customHeight="1">
      <c r="A183" s="57"/>
      <c r="B183" s="58"/>
      <c r="C183" s="59"/>
      <c r="D183" s="60"/>
      <c r="E183" s="60"/>
      <c r="F183" s="61"/>
      <c r="G183" s="89"/>
      <c r="H183" s="61"/>
      <c r="I183" s="89"/>
      <c r="J183" s="61"/>
      <c r="K183" s="89"/>
      <c r="L183" s="61"/>
      <c r="M183" s="89"/>
      <c r="N183" s="61"/>
      <c r="O183" s="89"/>
      <c r="P183" s="61"/>
      <c r="Q183" s="89"/>
      <c r="R183" s="61"/>
      <c r="S183" s="89"/>
      <c r="T183" s="61"/>
      <c r="U183" s="89"/>
      <c r="V183" s="61"/>
      <c r="W183" s="89"/>
      <c r="X183" s="61"/>
      <c r="Y183" s="89"/>
      <c r="Z183" s="61"/>
      <c r="AA183" s="90"/>
      <c r="AB183" s="61"/>
      <c r="AC183" s="89"/>
      <c r="AD183" s="61"/>
      <c r="AE183" s="89"/>
      <c r="AF183" s="61"/>
      <c r="AG183" s="89"/>
      <c r="AH183" s="61"/>
      <c r="AI183" s="89"/>
      <c r="AJ183" s="61"/>
      <c r="AK183" s="89"/>
      <c r="AL183" s="61"/>
      <c r="AM183" s="92"/>
      <c r="AN183" s="61"/>
      <c r="AO183" s="92"/>
      <c r="AP183" s="61"/>
      <c r="AQ183" s="92"/>
      <c r="AR183" s="62"/>
      <c r="AS183" s="92"/>
      <c r="AT183" s="63"/>
      <c r="AU183" s="94"/>
      <c r="AV183" s="22"/>
    </row>
    <row r="184" spans="1:48" ht="21.75" customHeight="1">
      <c r="A184" s="133"/>
      <c r="B184" s="186"/>
      <c r="C184" s="187"/>
      <c r="D184" s="187"/>
      <c r="E184" s="188"/>
      <c r="F184" s="64">
        <f t="shared" ref="F184:AU184" si="56">SUM(F13:F182)</f>
        <v>0</v>
      </c>
      <c r="G184" s="88">
        <f t="shared" si="56"/>
        <v>0</v>
      </c>
      <c r="H184" s="64">
        <f t="shared" si="56"/>
        <v>0</v>
      </c>
      <c r="I184" s="88">
        <f t="shared" si="56"/>
        <v>0</v>
      </c>
      <c r="J184" s="64">
        <f t="shared" si="56"/>
        <v>0</v>
      </c>
      <c r="K184" s="88">
        <f t="shared" si="56"/>
        <v>0</v>
      </c>
      <c r="L184" s="64">
        <f t="shared" si="56"/>
        <v>0</v>
      </c>
      <c r="M184" s="88">
        <f t="shared" si="56"/>
        <v>0</v>
      </c>
      <c r="N184" s="64">
        <f t="shared" si="56"/>
        <v>0</v>
      </c>
      <c r="O184" s="88">
        <f t="shared" si="56"/>
        <v>0</v>
      </c>
      <c r="P184" s="64">
        <f t="shared" si="56"/>
        <v>0</v>
      </c>
      <c r="Q184" s="88">
        <f t="shared" si="56"/>
        <v>0</v>
      </c>
      <c r="R184" s="64">
        <f t="shared" si="56"/>
        <v>0</v>
      </c>
      <c r="S184" s="88">
        <f t="shared" si="56"/>
        <v>0</v>
      </c>
      <c r="T184" s="64">
        <f t="shared" si="56"/>
        <v>0</v>
      </c>
      <c r="U184" s="88">
        <f t="shared" si="56"/>
        <v>0</v>
      </c>
      <c r="V184" s="64">
        <f t="shared" si="56"/>
        <v>0</v>
      </c>
      <c r="W184" s="88">
        <f t="shared" si="56"/>
        <v>0</v>
      </c>
      <c r="X184" s="64">
        <f t="shared" si="56"/>
        <v>0</v>
      </c>
      <c r="Y184" s="88">
        <f t="shared" si="56"/>
        <v>0</v>
      </c>
      <c r="Z184" s="64">
        <f t="shared" si="56"/>
        <v>0</v>
      </c>
      <c r="AA184" s="91">
        <f t="shared" si="56"/>
        <v>0</v>
      </c>
      <c r="AB184" s="64">
        <f t="shared" si="56"/>
        <v>0</v>
      </c>
      <c r="AC184" s="88">
        <f t="shared" si="56"/>
        <v>0</v>
      </c>
      <c r="AD184" s="64">
        <f t="shared" si="56"/>
        <v>0</v>
      </c>
      <c r="AE184" s="88">
        <f t="shared" si="56"/>
        <v>0</v>
      </c>
      <c r="AF184" s="64">
        <f t="shared" si="56"/>
        <v>0</v>
      </c>
      <c r="AG184" s="88">
        <f t="shared" si="56"/>
        <v>0</v>
      </c>
      <c r="AH184" s="64">
        <f t="shared" si="56"/>
        <v>0</v>
      </c>
      <c r="AI184" s="88">
        <f t="shared" si="56"/>
        <v>0</v>
      </c>
      <c r="AJ184" s="64">
        <f t="shared" si="56"/>
        <v>0</v>
      </c>
      <c r="AK184" s="88">
        <f t="shared" si="56"/>
        <v>0</v>
      </c>
      <c r="AL184" s="64">
        <f t="shared" si="56"/>
        <v>0</v>
      </c>
      <c r="AM184" s="88">
        <f t="shared" si="56"/>
        <v>0</v>
      </c>
      <c r="AN184" s="64">
        <f t="shared" si="56"/>
        <v>0</v>
      </c>
      <c r="AO184" s="88">
        <f t="shared" si="56"/>
        <v>0</v>
      </c>
      <c r="AP184" s="64">
        <f t="shared" si="56"/>
        <v>0</v>
      </c>
      <c r="AQ184" s="88">
        <f t="shared" si="56"/>
        <v>0</v>
      </c>
      <c r="AR184" s="64">
        <f t="shared" si="56"/>
        <v>0</v>
      </c>
      <c r="AS184" s="88">
        <f t="shared" si="56"/>
        <v>0</v>
      </c>
      <c r="AT184" s="65">
        <f t="shared" si="56"/>
        <v>0</v>
      </c>
      <c r="AU184" s="95">
        <f t="shared" si="56"/>
        <v>0</v>
      </c>
      <c r="AV184" s="22"/>
    </row>
    <row r="185" spans="1:48" ht="21" customHeight="1">
      <c r="A185" s="134"/>
      <c r="B185" s="66"/>
      <c r="C185" s="66"/>
      <c r="D185" s="67"/>
      <c r="E185" s="67"/>
      <c r="F185" s="68"/>
      <c r="G185" s="69"/>
      <c r="H185" s="68"/>
      <c r="I185" s="69"/>
      <c r="J185" s="69"/>
      <c r="K185" s="69"/>
      <c r="L185" s="69"/>
      <c r="M185" s="69"/>
      <c r="N185" s="69"/>
      <c r="O185" s="69"/>
      <c r="P185" s="69"/>
      <c r="Q185" s="69"/>
      <c r="R185" s="69"/>
      <c r="S185" s="69"/>
      <c r="T185" s="69"/>
      <c r="U185" s="69"/>
      <c r="V185" s="69"/>
      <c r="W185" s="69"/>
      <c r="X185" s="69"/>
      <c r="Y185" s="69"/>
      <c r="Z185" s="69"/>
      <c r="AA185" s="69"/>
      <c r="AB185" s="69"/>
      <c r="AC185" s="69"/>
      <c r="AD185" s="168" t="s">
        <v>58</v>
      </c>
      <c r="AE185" s="168"/>
      <c r="AF185" s="168"/>
      <c r="AG185" s="168"/>
      <c r="AH185" s="168"/>
      <c r="AI185" s="168"/>
      <c r="AJ185" s="168"/>
      <c r="AK185" s="168"/>
      <c r="AL185" s="168"/>
      <c r="AM185" s="168"/>
      <c r="AN185" s="168"/>
      <c r="AO185" s="168"/>
      <c r="AP185" s="168"/>
      <c r="AQ185" s="168"/>
      <c r="AR185" s="168"/>
      <c r="AS185" s="168"/>
      <c r="AT185" s="168"/>
      <c r="AU185" s="96">
        <f>AU184</f>
        <v>0</v>
      </c>
      <c r="AV185" s="22"/>
    </row>
    <row r="186" spans="1:48" ht="21" customHeight="1">
      <c r="A186" s="134"/>
      <c r="B186" s="66"/>
      <c r="C186" s="66"/>
      <c r="D186" s="67"/>
      <c r="E186" s="67"/>
      <c r="F186" s="68"/>
      <c r="G186" s="69"/>
      <c r="H186" s="68"/>
      <c r="I186" s="69"/>
      <c r="J186" s="69"/>
      <c r="K186" s="69"/>
      <c r="L186" s="69"/>
      <c r="M186" s="69"/>
      <c r="N186" s="69"/>
      <c r="O186" s="69"/>
      <c r="P186" s="69"/>
      <c r="Q186" s="69"/>
      <c r="R186" s="69"/>
      <c r="S186" s="69"/>
      <c r="T186" s="69"/>
      <c r="U186" s="69"/>
      <c r="V186" s="69"/>
      <c r="W186" s="69"/>
      <c r="X186" s="69"/>
      <c r="Y186" s="69"/>
      <c r="Z186" s="69"/>
      <c r="AA186" s="69"/>
      <c r="AB186" s="69"/>
      <c r="AC186" s="69"/>
      <c r="AD186" s="168" t="s">
        <v>30</v>
      </c>
      <c r="AE186" s="168"/>
      <c r="AF186" s="168"/>
      <c r="AG186" s="168"/>
      <c r="AH186" s="168"/>
      <c r="AI186" s="168"/>
      <c r="AJ186" s="168"/>
      <c r="AK186" s="168"/>
      <c r="AL186" s="168"/>
      <c r="AM186" s="168"/>
      <c r="AN186" s="168"/>
      <c r="AO186" s="168"/>
      <c r="AP186" s="168"/>
      <c r="AQ186" s="168"/>
      <c r="AR186" s="168"/>
      <c r="AS186" s="168"/>
      <c r="AT186" s="168"/>
      <c r="AU186" s="97">
        <f>AT194</f>
        <v>0</v>
      </c>
      <c r="AV186" s="22"/>
    </row>
    <row r="187" spans="1:48" ht="17.25" customHeight="1" thickBot="1">
      <c r="A187" s="134"/>
      <c r="B187" s="66"/>
      <c r="C187" s="66"/>
      <c r="D187" s="67"/>
      <c r="E187" s="67"/>
      <c r="F187" s="68"/>
      <c r="G187" s="69"/>
      <c r="H187" s="68"/>
      <c r="I187" s="69"/>
      <c r="J187" s="69"/>
      <c r="K187" s="69"/>
      <c r="L187" s="69"/>
      <c r="M187" s="69"/>
      <c r="N187" s="69"/>
      <c r="O187" s="69"/>
      <c r="P187" s="69"/>
      <c r="Q187" s="69"/>
      <c r="R187" s="69"/>
      <c r="S187" s="69"/>
      <c r="T187" s="69"/>
      <c r="U187" s="69"/>
      <c r="V187" s="69"/>
      <c r="W187" s="69"/>
      <c r="X187" s="69"/>
      <c r="Y187" s="69"/>
      <c r="Z187" s="69"/>
      <c r="AA187" s="69"/>
      <c r="AB187" s="69"/>
      <c r="AC187" s="69"/>
      <c r="AD187" s="168" t="s">
        <v>31</v>
      </c>
      <c r="AE187" s="168"/>
      <c r="AF187" s="168"/>
      <c r="AG187" s="168"/>
      <c r="AH187" s="168"/>
      <c r="AI187" s="168"/>
      <c r="AJ187" s="168"/>
      <c r="AK187" s="168"/>
      <c r="AL187" s="168"/>
      <c r="AM187" s="168"/>
      <c r="AN187" s="168"/>
      <c r="AO187" s="168"/>
      <c r="AP187" s="168"/>
      <c r="AQ187" s="168"/>
      <c r="AR187" s="168"/>
      <c r="AS187" s="168"/>
      <c r="AT187" s="168"/>
      <c r="AU187" s="97">
        <f>SUM(AU185:AU186)</f>
        <v>0</v>
      </c>
      <c r="AV187" s="22"/>
    </row>
    <row r="188" spans="1:48" ht="20.25" customHeight="1" thickBot="1">
      <c r="A188" s="134"/>
      <c r="B188" s="66"/>
      <c r="C188" s="66"/>
      <c r="D188" s="67"/>
      <c r="E188" s="67"/>
      <c r="F188" s="68"/>
      <c r="G188" s="69"/>
      <c r="H188" s="68"/>
      <c r="I188" s="69"/>
      <c r="J188" s="69"/>
      <c r="K188" s="69"/>
      <c r="L188" s="69"/>
      <c r="M188" s="69"/>
      <c r="N188" s="189" t="s">
        <v>67</v>
      </c>
      <c r="O188" s="190"/>
      <c r="P188" s="190"/>
      <c r="Q188" s="190"/>
      <c r="R188" s="190"/>
      <c r="S188" s="190"/>
      <c r="T188" s="190"/>
      <c r="U188" s="190"/>
      <c r="V188" s="191"/>
      <c r="X188" s="189" t="s">
        <v>69</v>
      </c>
      <c r="Y188" s="190"/>
      <c r="Z188" s="190"/>
      <c r="AA188" s="190"/>
      <c r="AB188" s="190"/>
      <c r="AC188" s="190"/>
      <c r="AD188" s="190"/>
      <c r="AE188" s="191"/>
      <c r="AM188" s="134"/>
      <c r="AN188" s="134"/>
      <c r="AO188" s="134"/>
      <c r="AP188" s="134"/>
      <c r="AQ188" s="134"/>
      <c r="AR188" s="134"/>
      <c r="AS188" s="134"/>
      <c r="AT188" s="134"/>
      <c r="AU188" s="22"/>
      <c r="AV188" s="22"/>
    </row>
    <row r="189" spans="1:48" ht="26.2" customHeight="1" thickBot="1">
      <c r="A189" s="22"/>
      <c r="B189" s="98" t="s">
        <v>25</v>
      </c>
      <c r="C189" s="99"/>
      <c r="D189" s="99"/>
      <c r="E189" s="99"/>
      <c r="F189" s="99"/>
      <c r="G189" s="99"/>
      <c r="H189" s="99"/>
      <c r="I189" s="100"/>
      <c r="K189" s="22"/>
      <c r="M189" s="22"/>
      <c r="N189" s="135" t="s">
        <v>22</v>
      </c>
      <c r="O189" s="192" t="s">
        <v>19</v>
      </c>
      <c r="P189" s="193"/>
      <c r="Q189" s="192" t="s">
        <v>20</v>
      </c>
      <c r="R189" s="193"/>
      <c r="S189" s="192" t="s">
        <v>139</v>
      </c>
      <c r="T189" s="194"/>
      <c r="U189" s="195" t="s">
        <v>21</v>
      </c>
      <c r="V189" s="193"/>
      <c r="X189" s="192" t="s">
        <v>19</v>
      </c>
      <c r="Y189" s="193"/>
      <c r="Z189" s="192" t="s">
        <v>20</v>
      </c>
      <c r="AA189" s="193"/>
      <c r="AB189" s="192" t="s">
        <v>139</v>
      </c>
      <c r="AC189" s="194"/>
      <c r="AD189" s="195" t="s">
        <v>21</v>
      </c>
      <c r="AE189" s="193"/>
      <c r="AL189" s="196" t="s">
        <v>33</v>
      </c>
      <c r="AM189" s="196"/>
      <c r="AN189" s="196"/>
      <c r="AO189" s="196"/>
      <c r="AP189" s="196"/>
      <c r="AQ189" s="196"/>
      <c r="AR189" s="196"/>
      <c r="AS189" s="196"/>
      <c r="AT189" s="196"/>
      <c r="AU189" s="22"/>
      <c r="AV189" s="22"/>
    </row>
    <row r="190" spans="1:48" ht="26.2" customHeight="1" thickBot="1">
      <c r="A190" s="134"/>
      <c r="B190" s="101"/>
      <c r="C190" s="102"/>
      <c r="D190" s="102"/>
      <c r="E190" s="102"/>
      <c r="F190" s="102"/>
      <c r="G190" s="102"/>
      <c r="H190" s="102"/>
      <c r="I190" s="103"/>
      <c r="K190" s="45"/>
      <c r="M190" s="45"/>
      <c r="N190" s="70">
        <v>1</v>
      </c>
      <c r="O190" s="197">
        <f>SUMIFS(AU13:AU182, D13:D182, "1", E13:E182, "CalWORKs")</f>
        <v>0</v>
      </c>
      <c r="P190" s="198"/>
      <c r="Q190" s="197">
        <f>SUMIFS($AU$13:$AU$182, $D$13:$D$182, "1", $E$13:$E$182, "GR")</f>
        <v>0</v>
      </c>
      <c r="R190" s="198"/>
      <c r="S190" s="199">
        <f>SUMIFS($AU$13:$AU$182, $D$13:$D$182, "1", $E$13:$E$182, "START")</f>
        <v>0</v>
      </c>
      <c r="T190" s="200"/>
      <c r="U190" s="201">
        <f>SUM(O190:T190)</f>
        <v>0</v>
      </c>
      <c r="V190" s="202"/>
      <c r="X190" s="203">
        <f>COUNTIFS($C$13:$C$182, "&lt;&gt;", $D$13:$D$182, "1", $E$13:$E$182, "CalWORKs")</f>
        <v>0</v>
      </c>
      <c r="Y190" s="204"/>
      <c r="Z190" s="203">
        <f>COUNTIFS($C$13:$C$182, "&lt;&gt;", $D$13:$D$182, "1", $E$13:$E$182, "GR")</f>
        <v>0</v>
      </c>
      <c r="AA190" s="204"/>
      <c r="AB190" s="203">
        <f>COUNTIFS($C$13:$C$182, "&lt;&gt;", $D$13:$D$182, "1", $E$13:$E$182, "START")</f>
        <v>0</v>
      </c>
      <c r="AC190" s="205"/>
      <c r="AD190" s="206">
        <f>SUM(X190:AC190)</f>
        <v>0</v>
      </c>
      <c r="AE190" s="204"/>
      <c r="AL190" s="189" t="s">
        <v>174</v>
      </c>
      <c r="AM190" s="190"/>
      <c r="AN190" s="190"/>
      <c r="AO190" s="190"/>
      <c r="AP190" s="190"/>
      <c r="AQ190" s="190"/>
      <c r="AR190" s="190"/>
      <c r="AS190" s="190"/>
      <c r="AT190" s="191"/>
      <c r="AU190" s="22"/>
      <c r="AV190" s="22"/>
    </row>
    <row r="191" spans="1:48" ht="26.2" customHeight="1" thickBot="1">
      <c r="A191" s="134"/>
      <c r="B191" s="104"/>
      <c r="C191" s="105" t="s">
        <v>5</v>
      </c>
      <c r="D191" s="105"/>
      <c r="E191" s="105"/>
      <c r="F191" s="105"/>
      <c r="G191" s="106"/>
      <c r="H191" s="107" t="s">
        <v>2</v>
      </c>
      <c r="I191" s="108"/>
      <c r="K191" s="45"/>
      <c r="M191" s="45"/>
      <c r="N191" s="70">
        <v>2</v>
      </c>
      <c r="O191" s="197">
        <f>SUMIFS(AU13:AU182, D13:D182, "2", E13:E182, "CalWORKs")</f>
        <v>0</v>
      </c>
      <c r="P191" s="198"/>
      <c r="Q191" s="197">
        <f>SUMIFS($AU$13:$AU$182, $D$13:$D$182, "2", $E$13:$E$182, "GR")</f>
        <v>0</v>
      </c>
      <c r="R191" s="198"/>
      <c r="S191" s="199">
        <f>SUMIFS($AU$13:$AU$182, $D$13:$D$182, "2", $E$13:$E$182, "START")</f>
        <v>0</v>
      </c>
      <c r="T191" s="200"/>
      <c r="U191" s="201">
        <f>SUM(O191:T191)</f>
        <v>0</v>
      </c>
      <c r="V191" s="202"/>
      <c r="X191" s="203">
        <f>COUNTIFS($C$13:$C$182, "&lt;&gt;", $D$13:$D$182, "2", $E$13:$E$182, "CalWORKs")</f>
        <v>0</v>
      </c>
      <c r="Y191" s="204"/>
      <c r="Z191" s="203">
        <f>COUNTIFS($C$13:$C$182, "&lt;&gt;", $D$13:$D$182, "2", $E$13:$E$182, "GR")</f>
        <v>0</v>
      </c>
      <c r="AA191" s="204"/>
      <c r="AB191" s="203">
        <f>COUNTIFS($C$13:$C$182, "&lt;&gt;", $D$13:$D$182, "2", $E$13:$E$182, "START")</f>
        <v>0</v>
      </c>
      <c r="AC191" s="205"/>
      <c r="AD191" s="206">
        <f t="shared" ref="AD191:AD194" si="57">SUM(X191:AC191)</f>
        <v>0</v>
      </c>
      <c r="AE191" s="204"/>
      <c r="AL191" s="218" t="s">
        <v>28</v>
      </c>
      <c r="AM191" s="209"/>
      <c r="AN191" s="208"/>
      <c r="AO191" s="207" t="s">
        <v>29</v>
      </c>
      <c r="AP191" s="208"/>
      <c r="AQ191" s="207" t="s">
        <v>160</v>
      </c>
      <c r="AR191" s="209"/>
      <c r="AS191" s="208"/>
      <c r="AT191" s="120" t="s">
        <v>21</v>
      </c>
      <c r="AU191" s="24"/>
      <c r="AV191" s="24"/>
    </row>
    <row r="192" spans="1:48" ht="26.2" customHeight="1" thickBot="1">
      <c r="A192" s="134"/>
      <c r="B192" s="109"/>
      <c r="C192" s="110"/>
      <c r="D192" s="111"/>
      <c r="E192" s="112"/>
      <c r="F192" s="113"/>
      <c r="G192" s="112"/>
      <c r="H192" s="113"/>
      <c r="I192" s="114"/>
      <c r="K192" s="45"/>
      <c r="M192" s="45"/>
      <c r="N192" s="70">
        <v>3</v>
      </c>
      <c r="O192" s="197">
        <f>SUMIFS(AU13:AU182, D13:D182, "3", E13:E182, "CalWORKs")</f>
        <v>0</v>
      </c>
      <c r="P192" s="198"/>
      <c r="Q192" s="197">
        <f>SUMIFS($AU$13:$AU$182, $D$13:$D$182, "3", $E$13:$E$182, "GR")</f>
        <v>0</v>
      </c>
      <c r="R192" s="198"/>
      <c r="S192" s="199">
        <f>SUMIFS($AU$13:$AU$182, $D$13:$D$182, "3", $E$13:$E$182, "START")</f>
        <v>0</v>
      </c>
      <c r="T192" s="200"/>
      <c r="U192" s="201">
        <f>SUM(O192:T192)</f>
        <v>0</v>
      </c>
      <c r="V192" s="202"/>
      <c r="X192" s="203">
        <f>COUNTIFS($C$13:$C$182, "&lt;&gt;", $D$13:$D$182, "3", $E$13:$E$182, "CalWORKs")</f>
        <v>0</v>
      </c>
      <c r="Y192" s="204"/>
      <c r="Z192" s="203">
        <f>COUNTIFS($C$13:$C$182, "&lt;&gt;", $D$13:$D$182, "3", $E$13:$E$182, "GR")</f>
        <v>0</v>
      </c>
      <c r="AA192" s="204"/>
      <c r="AB192" s="203">
        <f>COUNTIFS($C$13:$C$182, "&lt;&gt;", $D$13:$D$182, "3", $E$13:$E$182, "START")</f>
        <v>0</v>
      </c>
      <c r="AC192" s="205"/>
      <c r="AD192" s="206">
        <f>SUM(X192:AC192)</f>
        <v>0</v>
      </c>
      <c r="AE192" s="204"/>
      <c r="AL192" s="210" t="s">
        <v>113</v>
      </c>
      <c r="AM192" s="211"/>
      <c r="AN192" s="212"/>
      <c r="AO192" s="213"/>
      <c r="AP192" s="214"/>
      <c r="AQ192" s="215">
        <v>91</v>
      </c>
      <c r="AR192" s="216"/>
      <c r="AS192" s="217"/>
      <c r="AT192" s="124">
        <f>AO192*AQ192</f>
        <v>0</v>
      </c>
      <c r="AU192" s="22"/>
      <c r="AV192" s="22"/>
    </row>
    <row r="193" spans="1:48" ht="26.2" customHeight="1" thickBot="1">
      <c r="A193" s="134"/>
      <c r="B193" s="115"/>
      <c r="C193" s="116" t="s">
        <v>36</v>
      </c>
      <c r="D193" s="116"/>
      <c r="E193" s="116"/>
      <c r="F193" s="116"/>
      <c r="G193" s="116"/>
      <c r="H193" s="117" t="s">
        <v>2</v>
      </c>
      <c r="I193" s="118"/>
      <c r="K193" s="45"/>
      <c r="M193" s="45"/>
      <c r="N193" s="70">
        <v>4</v>
      </c>
      <c r="O193" s="197">
        <f>SUMIFS(AU13:AU182, D13:D182, "4", E13:E182, "CalWORKs")</f>
        <v>0</v>
      </c>
      <c r="P193" s="198"/>
      <c r="Q193" s="197">
        <f>SUMIFS($AU$13:$AU$182, $D$13:$D$182, "4", $E$13:$E$182, "GR")</f>
        <v>0</v>
      </c>
      <c r="R193" s="198"/>
      <c r="S193" s="199">
        <f>SUMIFS($AU$13:$AU$182, $D$13:$D$182, "4", $E$13:$E$182, "START")</f>
        <v>0</v>
      </c>
      <c r="T193" s="200"/>
      <c r="U193" s="201">
        <f>SUM(O193:T193)</f>
        <v>0</v>
      </c>
      <c r="V193" s="202"/>
      <c r="X193" s="203">
        <f>COUNTIFS($C$13:$C$182, "&lt;&gt;", $D$13:$D$182, "4", $E$13:$E$182, "CalWORKs")</f>
        <v>0</v>
      </c>
      <c r="Y193" s="204"/>
      <c r="Z193" s="203">
        <f>COUNTIFS($C$13:$C$182, "&lt;&gt;", $D$13:$D$182, "4", $E$13:$E$182, "GR")</f>
        <v>0</v>
      </c>
      <c r="AA193" s="204"/>
      <c r="AB193" s="203">
        <f>COUNTIFS($C$13:$C$182, "&lt;&gt;", $D$13:$D$182, "4", $E$13:$E$182, "START")</f>
        <v>0</v>
      </c>
      <c r="AC193" s="205"/>
      <c r="AD193" s="206">
        <f t="shared" si="57"/>
        <v>0</v>
      </c>
      <c r="AE193" s="204"/>
      <c r="AL193" s="237" t="s">
        <v>173</v>
      </c>
      <c r="AM193" s="238"/>
      <c r="AN193" s="239"/>
      <c r="AO193" s="219"/>
      <c r="AP193" s="220"/>
      <c r="AQ193" s="221">
        <v>91</v>
      </c>
      <c r="AR193" s="222"/>
      <c r="AS193" s="223"/>
      <c r="AT193" s="124">
        <f>AO193*AQ193</f>
        <v>0</v>
      </c>
      <c r="AU193" s="22"/>
      <c r="AV193" s="22"/>
    </row>
    <row r="194" spans="1:48" ht="26.2" customHeight="1" thickTop="1" thickBot="1">
      <c r="A194" s="134"/>
      <c r="B194" s="132"/>
      <c r="C194" s="132"/>
      <c r="D194" s="22"/>
      <c r="E194" s="44"/>
      <c r="F194" s="45"/>
      <c r="G194" s="45"/>
      <c r="H194" s="45"/>
      <c r="I194" s="45"/>
      <c r="J194" s="45"/>
      <c r="K194" s="45"/>
      <c r="L194" s="45"/>
      <c r="M194" s="45"/>
      <c r="N194" s="71">
        <v>5</v>
      </c>
      <c r="O194" s="224">
        <f>SUMIFS(AU13:AU182, D13:D182, "5", E13:E182, "CalWORKs")</f>
        <v>0</v>
      </c>
      <c r="P194" s="225"/>
      <c r="Q194" s="224">
        <f>SUMIFS($AU$13:$AU$182, $D$13:$D$182, "5", $E$13:$E$182, "GR")</f>
        <v>0</v>
      </c>
      <c r="R194" s="225"/>
      <c r="S194" s="226">
        <f>SUMIFS($AU$13:$AU$182, $D$13:$D$182, "5", $E$13:$E$182, "START")</f>
        <v>0</v>
      </c>
      <c r="T194" s="227"/>
      <c r="U194" s="201">
        <f>SUM(O194:T194)</f>
        <v>0</v>
      </c>
      <c r="V194" s="202"/>
      <c r="X194" s="228">
        <f>COUNTIFS($C$13:$C$182, "&lt;&gt;", $D$13:$D$182, "5", $E$13:$E$182, "CalWORKs")</f>
        <v>0</v>
      </c>
      <c r="Y194" s="229"/>
      <c r="Z194" s="228">
        <f>COUNTIFS($C$13:$C$182, "&lt;&gt;", $D$13:$D$182, "5", $E$13:$E$182, "GR")</f>
        <v>0</v>
      </c>
      <c r="AA194" s="229"/>
      <c r="AB194" s="228">
        <f>COUNTIFS($C$13:$C$182, "&lt;&gt;", $D$13:$D$182, "5", $E$13:$E$182, "START")</f>
        <v>0</v>
      </c>
      <c r="AC194" s="230"/>
      <c r="AD194" s="231">
        <f t="shared" si="57"/>
        <v>0</v>
      </c>
      <c r="AE194" s="229"/>
      <c r="AL194" s="232" t="s">
        <v>21</v>
      </c>
      <c r="AM194" s="233"/>
      <c r="AN194" s="234"/>
      <c r="AO194" s="235">
        <f>SUM(AO192:AP193)</f>
        <v>0</v>
      </c>
      <c r="AP194" s="236"/>
      <c r="AQ194" s="157"/>
      <c r="AR194" s="158"/>
      <c r="AS194" s="159"/>
      <c r="AT194" s="125">
        <f>SUM(AT192:AT193)</f>
        <v>0</v>
      </c>
      <c r="AU194" s="22"/>
      <c r="AV194" s="22"/>
    </row>
    <row r="195" spans="1:48" ht="26.2" customHeight="1" thickTop="1" thickBot="1">
      <c r="A195" s="134"/>
      <c r="B195" s="240"/>
      <c r="C195" s="240"/>
      <c r="D195" s="22"/>
      <c r="E195" s="22"/>
      <c r="F195" s="22"/>
      <c r="G195" s="22"/>
      <c r="H195" s="22"/>
      <c r="I195" s="22"/>
      <c r="J195" s="22"/>
      <c r="K195" s="22"/>
      <c r="L195" s="22"/>
      <c r="M195" s="22"/>
      <c r="N195" s="72"/>
      <c r="O195" s="241">
        <f>SUM(O190:P194)</f>
        <v>0</v>
      </c>
      <c r="P195" s="242"/>
      <c r="Q195" s="243">
        <f>SUM(Q190:Q194)</f>
        <v>0</v>
      </c>
      <c r="R195" s="244"/>
      <c r="S195" s="241">
        <f>SUM(S190:T194)</f>
        <v>0</v>
      </c>
      <c r="T195" s="245"/>
      <c r="U195" s="246">
        <f>SUM(U190:V194)</f>
        <v>0</v>
      </c>
      <c r="V195" s="247"/>
      <c r="X195" s="248">
        <f>SUM(X190:Y194)</f>
        <v>0</v>
      </c>
      <c r="Y195" s="249"/>
      <c r="Z195" s="248">
        <f>SUM(Z190:AA194)</f>
        <v>0</v>
      </c>
      <c r="AA195" s="249"/>
      <c r="AB195" s="248">
        <f>SUM(AB190:AC194)</f>
        <v>0</v>
      </c>
      <c r="AC195" s="250"/>
      <c r="AD195" s="251">
        <f>SUM(AD190:AE194)</f>
        <v>0</v>
      </c>
      <c r="AE195" s="249"/>
      <c r="AS195" s="22"/>
      <c r="AT195" s="22"/>
      <c r="AU195" s="22"/>
      <c r="AV195" s="22"/>
    </row>
    <row r="196" spans="1:48" s="77" customFormat="1" ht="47.25" customHeight="1" thickBot="1">
      <c r="A196" s="73"/>
      <c r="B196" s="74"/>
      <c r="C196" s="74"/>
      <c r="D196" s="74"/>
      <c r="E196" s="74"/>
      <c r="F196" s="74"/>
      <c r="G196" s="74"/>
      <c r="H196" s="74"/>
      <c r="I196" s="74"/>
      <c r="J196" s="74"/>
      <c r="K196" s="74"/>
      <c r="L196" s="74"/>
      <c r="M196" s="74"/>
      <c r="N196" s="75" t="s">
        <v>68</v>
      </c>
      <c r="O196" s="252" t="s">
        <v>159</v>
      </c>
      <c r="P196" s="252"/>
      <c r="Q196" s="252"/>
      <c r="R196" s="252"/>
      <c r="S196" s="252"/>
      <c r="T196" s="252"/>
      <c r="U196" s="252"/>
      <c r="V196" s="76"/>
      <c r="W196" s="151"/>
      <c r="X196" s="76" t="s">
        <v>70</v>
      </c>
      <c r="Y196" s="253" t="s">
        <v>161</v>
      </c>
      <c r="Z196" s="253"/>
      <c r="AA196" s="253"/>
      <c r="AB196" s="253"/>
      <c r="AC196" s="253"/>
      <c r="AD196" s="253"/>
      <c r="AE196" s="253"/>
      <c r="AF196" s="130"/>
      <c r="AG196" s="130"/>
      <c r="AH196" s="130"/>
      <c r="AI196" s="130"/>
      <c r="AJ196" s="130"/>
      <c r="AS196" s="74"/>
      <c r="AT196" s="74"/>
      <c r="AU196" s="74"/>
      <c r="AV196" s="74"/>
    </row>
    <row r="197" spans="1:48" s="45" customFormat="1" ht="37.15" customHeight="1" thickBot="1">
      <c r="A197" s="134"/>
      <c r="B197" s="43"/>
      <c r="C197" s="43"/>
      <c r="D197" s="254" t="s">
        <v>150</v>
      </c>
      <c r="E197" s="254"/>
      <c r="F197" s="254" t="s">
        <v>132</v>
      </c>
      <c r="G197" s="254"/>
      <c r="H197" s="254" t="s">
        <v>100</v>
      </c>
      <c r="I197" s="254"/>
      <c r="J197" s="254" t="s">
        <v>101</v>
      </c>
      <c r="K197" s="254"/>
      <c r="L197" s="254" t="s">
        <v>102</v>
      </c>
      <c r="M197" s="254"/>
      <c r="N197" s="254" t="s">
        <v>103</v>
      </c>
      <c r="O197" s="254"/>
      <c r="P197" s="254" t="s">
        <v>104</v>
      </c>
      <c r="Q197" s="254"/>
      <c r="R197" s="254" t="s">
        <v>162</v>
      </c>
      <c r="S197" s="254"/>
      <c r="T197" s="254" t="s">
        <v>144</v>
      </c>
      <c r="U197" s="254"/>
      <c r="V197" s="254" t="s">
        <v>176</v>
      </c>
      <c r="W197" s="254"/>
      <c r="X197" s="254" t="s">
        <v>107</v>
      </c>
      <c r="Y197" s="254"/>
      <c r="Z197" s="254" t="s">
        <v>108</v>
      </c>
      <c r="AA197" s="254"/>
      <c r="AB197" s="257" t="s">
        <v>116</v>
      </c>
      <c r="AC197" s="258"/>
      <c r="AD197" s="254" t="s">
        <v>109</v>
      </c>
      <c r="AE197" s="254"/>
      <c r="AF197" s="254" t="s">
        <v>124</v>
      </c>
      <c r="AG197" s="254"/>
      <c r="AH197" s="254" t="s">
        <v>110</v>
      </c>
      <c r="AI197" s="254"/>
      <c r="AJ197" s="254" t="s">
        <v>95</v>
      </c>
      <c r="AK197" s="254"/>
      <c r="AL197" s="254" t="s">
        <v>96</v>
      </c>
      <c r="AM197" s="254"/>
      <c r="AN197" s="254" t="s">
        <v>97</v>
      </c>
      <c r="AO197" s="254"/>
      <c r="AP197" s="254" t="s">
        <v>98</v>
      </c>
      <c r="AQ197" s="254"/>
      <c r="AR197" s="254" t="s">
        <v>130</v>
      </c>
      <c r="AS197" s="254"/>
      <c r="AT197" s="156" t="s">
        <v>170</v>
      </c>
      <c r="AU197" s="142"/>
    </row>
    <row r="198" spans="1:48" s="45" customFormat="1" ht="30" customHeight="1" thickBot="1">
      <c r="A198" s="134"/>
      <c r="B198" s="240"/>
      <c r="C198" s="240"/>
      <c r="D198" s="255" t="s">
        <v>99</v>
      </c>
      <c r="E198" s="255"/>
      <c r="F198" s="256">
        <f>COUNTIFS($D$13:$D$182, "&lt;&gt;", $F$13:$F$182, "&lt;&gt;")</f>
        <v>0</v>
      </c>
      <c r="G198" s="256"/>
      <c r="H198" s="256">
        <f>COUNTIFS($D$13:$D$182, "&lt;&gt;", $H$13:$H$182, "&lt;&gt;")</f>
        <v>0</v>
      </c>
      <c r="I198" s="256"/>
      <c r="J198" s="256">
        <f>COUNTIFS($D$13:$D$182, "&lt;&gt;", $J$13:$J$182, "&lt;&gt;")</f>
        <v>0</v>
      </c>
      <c r="K198" s="256"/>
      <c r="L198" s="256">
        <f>COUNTIFS($D$13:$D$182, "&lt;&gt;", $L$13:$L$182, "&lt;&gt;")</f>
        <v>0</v>
      </c>
      <c r="M198" s="256"/>
      <c r="N198" s="256">
        <f>COUNTIFS($D$13:$D$182, "&lt;&gt;", $N$13:$N$182, "&lt;&gt;")</f>
        <v>0</v>
      </c>
      <c r="O198" s="256"/>
      <c r="P198" s="256">
        <f>COUNTIFS($D$13:$D$182, "&lt;&gt;", $P$13:$P$182, "&lt;&gt;")</f>
        <v>0</v>
      </c>
      <c r="Q198" s="256"/>
      <c r="R198" s="256">
        <f>COUNTIFS($D$13:$D$182, "&lt;&gt;", $R$13:$R$182, "&lt;&gt;")</f>
        <v>0</v>
      </c>
      <c r="S198" s="256"/>
      <c r="T198" s="256">
        <f>COUNTIFS($D$13:$D$182, "&lt;&gt;", $T$13:$T$182, "&lt;&gt;")</f>
        <v>0</v>
      </c>
      <c r="U198" s="256"/>
      <c r="V198" s="256">
        <f>COUNTIFS($D$13:$D$182, "&lt;&gt;", $V$13:$V$182, "&lt;&gt;")</f>
        <v>0</v>
      </c>
      <c r="W198" s="256"/>
      <c r="X198" s="256">
        <f>COUNTIFS($D$13:$D$182, "&lt;&gt;", $X$13:$X$182, "&lt;&gt;")</f>
        <v>0</v>
      </c>
      <c r="Y198" s="256"/>
      <c r="Z198" s="256">
        <f>COUNTIFS($D$13:$D$182, "&lt;&gt;", $Z$13:$Z$182, "&lt;&gt;")</f>
        <v>0</v>
      </c>
      <c r="AA198" s="256"/>
      <c r="AB198" s="256">
        <f>COUNTIFS($D$13:$D$182, "&lt;&gt;", $AB$13:$AB$182, "&lt;&gt;")</f>
        <v>0</v>
      </c>
      <c r="AC198" s="256"/>
      <c r="AD198" s="256">
        <f>COUNTIFS($D$13:$D$182, "&lt;&gt;", $AD$13:$AD$182, "&lt;&gt;")</f>
        <v>0</v>
      </c>
      <c r="AE198" s="256"/>
      <c r="AF198" s="256">
        <f>COUNTIFS($D$13:$D$182, "&lt;&gt;", $AF$13:$AF$182, "&lt;&gt;")</f>
        <v>0</v>
      </c>
      <c r="AG198" s="256"/>
      <c r="AH198" s="256">
        <f>COUNTIFS($D$13:$D$182, "&lt;&gt;", $AH$13:$AH$182, "&lt;&gt;")</f>
        <v>0</v>
      </c>
      <c r="AI198" s="256"/>
      <c r="AJ198" s="256">
        <f>COUNTIFS($D$13:$D$182, "&lt;&gt;", $AJ$13:$AJ$182, "&lt;&gt;")</f>
        <v>0</v>
      </c>
      <c r="AK198" s="256"/>
      <c r="AL198" s="256">
        <f>COUNTIFS($D$13:$D$182, "&lt;&gt;", $AL$13:$AL$182, "&lt;&gt;")</f>
        <v>0</v>
      </c>
      <c r="AM198" s="256"/>
      <c r="AN198" s="256">
        <f>COUNTIFS($D$13:$D$182, "&lt;&gt;", $AN$13:$AN$182, "&lt;&gt;")</f>
        <v>0</v>
      </c>
      <c r="AO198" s="256"/>
      <c r="AP198" s="256">
        <f>COUNTIFS($D$13:$D$182, "&lt;&gt;", $AP$13:$AP$182, "&lt;&gt;")</f>
        <v>0</v>
      </c>
      <c r="AQ198" s="256"/>
      <c r="AR198" s="256">
        <f>COUNTIFS($D$13:$D$182, "&lt;&gt;", $AR$13:$AR$182, "&lt;&gt;")</f>
        <v>0</v>
      </c>
      <c r="AS198" s="256"/>
      <c r="AT198" s="140">
        <f>COUNTIFS($D$13:$D$182, "&lt;&gt;", $AT$13:$AT$182, "&lt;&gt;")</f>
        <v>0</v>
      </c>
      <c r="AU198" s="141"/>
    </row>
    <row r="199" spans="1:48" s="45" customFormat="1" ht="13.15" customHeight="1">
      <c r="A199" s="134"/>
      <c r="B199" s="43"/>
      <c r="C199" s="43"/>
      <c r="D199" s="44"/>
      <c r="E199" s="44"/>
    </row>
  </sheetData>
  <sheetProtection algorithmName="SHA-512" hashValue="CrBl3AWA5kZ3pu8qbJYBgviY8Z0TvgOutjkuK6+Z0LKajbRZvNYsV5ZMa/C9ijtJFlSM/ZYOMMkQbbYDAmGSsQ==" saltValue="eSYOWL6x97D1Wsept7Uttg==" spinCount="100000" sheet="1" formatColumns="0" formatRows="0" selectLockedCells="1"/>
  <mergeCells count="163">
    <mergeCell ref="AN197:AO197"/>
    <mergeCell ref="AP197:AQ197"/>
    <mergeCell ref="AL198:AM198"/>
    <mergeCell ref="AN198:AO198"/>
    <mergeCell ref="AP198:AQ198"/>
    <mergeCell ref="AR198:AS198"/>
    <mergeCell ref="Z198:AA198"/>
    <mergeCell ref="AB198:AC198"/>
    <mergeCell ref="AD198:AE198"/>
    <mergeCell ref="AF198:AG198"/>
    <mergeCell ref="AH198:AI198"/>
    <mergeCell ref="AJ198:AK198"/>
    <mergeCell ref="V197:W197"/>
    <mergeCell ref="X197:Y197"/>
    <mergeCell ref="N198:O198"/>
    <mergeCell ref="P198:Q198"/>
    <mergeCell ref="R198:S198"/>
    <mergeCell ref="T198:U198"/>
    <mergeCell ref="V198:W198"/>
    <mergeCell ref="X198:Y198"/>
    <mergeCell ref="AL197:AM197"/>
    <mergeCell ref="O196:U196"/>
    <mergeCell ref="Y196:AE196"/>
    <mergeCell ref="D197:E197"/>
    <mergeCell ref="F197:G197"/>
    <mergeCell ref="H197:I197"/>
    <mergeCell ref="J197:K197"/>
    <mergeCell ref="L197:M197"/>
    <mergeCell ref="AR197:AS197"/>
    <mergeCell ref="B198:C198"/>
    <mergeCell ref="D198:E198"/>
    <mergeCell ref="F198:G198"/>
    <mergeCell ref="H198:I198"/>
    <mergeCell ref="J198:K198"/>
    <mergeCell ref="L198:M198"/>
    <mergeCell ref="Z197:AA197"/>
    <mergeCell ref="AB197:AC197"/>
    <mergeCell ref="AD197:AE197"/>
    <mergeCell ref="AF197:AG197"/>
    <mergeCell ref="AH197:AI197"/>
    <mergeCell ref="AJ197:AK197"/>
    <mergeCell ref="N197:O197"/>
    <mergeCell ref="P197:Q197"/>
    <mergeCell ref="R197:S197"/>
    <mergeCell ref="T197:U197"/>
    <mergeCell ref="B195:C195"/>
    <mergeCell ref="O195:P195"/>
    <mergeCell ref="Q195:R195"/>
    <mergeCell ref="S195:T195"/>
    <mergeCell ref="U195:V195"/>
    <mergeCell ref="X195:Y195"/>
    <mergeCell ref="Z195:AA195"/>
    <mergeCell ref="AB195:AC195"/>
    <mergeCell ref="AD195:AE195"/>
    <mergeCell ref="AO193:AP193"/>
    <mergeCell ref="AQ193:AS193"/>
    <mergeCell ref="O194:P194"/>
    <mergeCell ref="Q194:R194"/>
    <mergeCell ref="S194:T194"/>
    <mergeCell ref="U194:V194"/>
    <mergeCell ref="X194:Y194"/>
    <mergeCell ref="Z194:AA194"/>
    <mergeCell ref="AB194:AC194"/>
    <mergeCell ref="AD194:AE194"/>
    <mergeCell ref="AL194:AN194"/>
    <mergeCell ref="AO194:AP194"/>
    <mergeCell ref="O193:P193"/>
    <mergeCell ref="Q193:R193"/>
    <mergeCell ref="S193:T193"/>
    <mergeCell ref="U193:V193"/>
    <mergeCell ref="X193:Y193"/>
    <mergeCell ref="Z193:AA193"/>
    <mergeCell ref="AB193:AC193"/>
    <mergeCell ref="AD193:AE193"/>
    <mergeCell ref="AL193:AN193"/>
    <mergeCell ref="AO191:AP191"/>
    <mergeCell ref="AQ191:AS191"/>
    <mergeCell ref="O192:P192"/>
    <mergeCell ref="Q192:R192"/>
    <mergeCell ref="S192:T192"/>
    <mergeCell ref="U192:V192"/>
    <mergeCell ref="X192:Y192"/>
    <mergeCell ref="Z192:AA192"/>
    <mergeCell ref="AB192:AC192"/>
    <mergeCell ref="AD192:AE192"/>
    <mergeCell ref="AL192:AN192"/>
    <mergeCell ref="AO192:AP192"/>
    <mergeCell ref="AQ192:AS192"/>
    <mergeCell ref="O191:P191"/>
    <mergeCell ref="Q191:R191"/>
    <mergeCell ref="S191:T191"/>
    <mergeCell ref="U191:V191"/>
    <mergeCell ref="X191:Y191"/>
    <mergeCell ref="Z191:AA191"/>
    <mergeCell ref="AB191:AC191"/>
    <mergeCell ref="AD191:AE191"/>
    <mergeCell ref="AL191:AN191"/>
    <mergeCell ref="O190:P190"/>
    <mergeCell ref="Q190:R190"/>
    <mergeCell ref="S190:T190"/>
    <mergeCell ref="U190:V190"/>
    <mergeCell ref="X190:Y190"/>
    <mergeCell ref="Z190:AA190"/>
    <mergeCell ref="AB190:AC190"/>
    <mergeCell ref="AD190:AE190"/>
    <mergeCell ref="AL190:AT190"/>
    <mergeCell ref="AD187:AT187"/>
    <mergeCell ref="N188:V188"/>
    <mergeCell ref="X188:AE188"/>
    <mergeCell ref="O189:P189"/>
    <mergeCell ref="Q189:R189"/>
    <mergeCell ref="S189:T189"/>
    <mergeCell ref="U189:V189"/>
    <mergeCell ref="X189:Y189"/>
    <mergeCell ref="Z189:AA189"/>
    <mergeCell ref="AB189:AC189"/>
    <mergeCell ref="AD189:AE189"/>
    <mergeCell ref="AL189:AT189"/>
    <mergeCell ref="AP11:AQ11"/>
    <mergeCell ref="AR11:AS11"/>
    <mergeCell ref="B12:C12"/>
    <mergeCell ref="B184:E184"/>
    <mergeCell ref="AD185:AT185"/>
    <mergeCell ref="AD186:AT186"/>
    <mergeCell ref="AD11:AE11"/>
    <mergeCell ref="AF11:AG11"/>
    <mergeCell ref="AH11:AI11"/>
    <mergeCell ref="AJ11:AK11"/>
    <mergeCell ref="AL11:AM11"/>
    <mergeCell ref="AN11:AO11"/>
    <mergeCell ref="R11:S11"/>
    <mergeCell ref="T11:U11"/>
    <mergeCell ref="V11:W11"/>
    <mergeCell ref="X11:Y11"/>
    <mergeCell ref="Z11:AA11"/>
    <mergeCell ref="AB11:AC11"/>
    <mergeCell ref="D9:E9"/>
    <mergeCell ref="I9:J9"/>
    <mergeCell ref="T10:U10"/>
    <mergeCell ref="V10:W10"/>
    <mergeCell ref="F11:G11"/>
    <mergeCell ref="H11:I11"/>
    <mergeCell ref="J11:K11"/>
    <mergeCell ref="L11:M11"/>
    <mergeCell ref="N11:O11"/>
    <mergeCell ref="P11:Q11"/>
    <mergeCell ref="D7:J7"/>
    <mergeCell ref="S7:U7"/>
    <mergeCell ref="V7:Y7"/>
    <mergeCell ref="AP7:AU7"/>
    <mergeCell ref="D8:J8"/>
    <mergeCell ref="S8:U8"/>
    <mergeCell ref="V8:Y8"/>
    <mergeCell ref="AP8:AU8"/>
    <mergeCell ref="A1:AU1"/>
    <mergeCell ref="A2:AU2"/>
    <mergeCell ref="A3:AU3"/>
    <mergeCell ref="A4:AU4"/>
    <mergeCell ref="D5:J5"/>
    <mergeCell ref="D6:J6"/>
    <mergeCell ref="S6:U6"/>
    <mergeCell ref="V6:Y6"/>
    <mergeCell ref="AP6:AU6"/>
  </mergeCells>
  <conditionalFormatting sqref="B13:C182">
    <cfRule type="duplicateValues" dxfId="2" priority="10"/>
  </conditionalFormatting>
  <dataValidations count="6">
    <dataValidation type="list" allowBlank="1" showInputMessage="1" showErrorMessage="1" sqref="D13:D182" xr:uid="{CE8B3B41-74BE-48B2-9036-0FFE7F99DEE9}">
      <formula1>"1, 2, 3, 4, 5"</formula1>
    </dataValidation>
    <dataValidation type="list" allowBlank="1" showInputMessage="1" showErrorMessage="1" sqref="E13:E182" xr:uid="{0095AA0D-6F42-4854-97B6-2205BA63EAD1}">
      <formula1>"CalWORKs, GR, START"</formula1>
    </dataValidation>
    <dataValidation type="decimal" operator="notEqual" allowBlank="1" showInputMessage="1" showErrorMessage="1" sqref="T13:T182 AT13:AT182 AR13:AR182 L13:L182 N13:N182 P13:P182 R13:R182 V13:V182 X13:X182 Z13:Z182 AB13:AB182 AD13:AD182 AF13:AF182 AH13:AH182" xr:uid="{3E5E47D3-B3EF-4053-82F5-D132B5C9050E}">
      <formula1>0</formula1>
    </dataValidation>
    <dataValidation type="whole" operator="notEqual" allowBlank="1" showInputMessage="1" showErrorMessage="1" sqref="AO192:AO193 J13:J182 AL13:AL182 AN13:AN182 AP13:AP182 F13:F182 H13:H182 AJ13:AJ182" xr:uid="{73B49570-F377-40B8-8E57-99FD3AC8219F}">
      <formula1>0</formula1>
    </dataValidation>
    <dataValidation type="custom" showInputMessage="1" showErrorMessage="1" sqref="AO13:AO182" xr:uid="{3280F9CC-A42F-4D26-B262-C9F7E7752A84}">
      <formula1>AO13&lt;(AN13*203.00001)</formula1>
    </dataValidation>
    <dataValidation type="custom" showInputMessage="1" showErrorMessage="1" sqref="AQ13:AQ182" xr:uid="{FC13AB24-CA82-4152-AFDC-E5A221A9C8C4}">
      <formula1>AQ13&lt;(AP13*44.00001)</formula1>
    </dataValidation>
  </dataValidations>
  <printOptions horizontalCentered="1"/>
  <pageMargins left="0.25" right="0.25" top="0.5" bottom="0.5" header="0.2" footer="0.2"/>
  <pageSetup paperSize="5" scale="38" fitToHeight="5" orientation="landscape" r:id="rId1"/>
  <headerFooter alignWithMargins="0">
    <oddFooter>&amp;LDVSS_Form04, Rev. 8/2026&amp;C&amp;P of &amp;N</oddFooter>
  </headerFooter>
  <rowBreaks count="1" manualBreakCount="1">
    <brk id="184" max="4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6F0BF-020F-42CD-83C3-805130FD5EC1}">
  <sheetPr>
    <pageSetUpPr fitToPage="1"/>
  </sheetPr>
  <dimension ref="A1:AV359"/>
  <sheetViews>
    <sheetView showGridLines="0" tabSelected="1" view="pageBreakPreview" zoomScale="85" zoomScaleNormal="100" zoomScaleSheetLayoutView="85" zoomScalePageLayoutView="110" workbookViewId="0">
      <selection activeCell="W363" sqref="W363"/>
    </sheetView>
  </sheetViews>
  <sheetFormatPr defaultColWidth="3.46484375" defaultRowHeight="13.15"/>
  <cols>
    <col min="1" max="1" width="6.46484375" style="40" customWidth="1"/>
    <col min="2" max="2" width="16.53125" style="42" customWidth="1"/>
    <col min="3" max="3" width="14.53125" style="42" customWidth="1"/>
    <col min="4" max="4" width="9" style="49" customWidth="1"/>
    <col min="5" max="5" width="12.19921875" style="49" customWidth="1"/>
    <col min="6" max="6" width="6.73046875" style="39" customWidth="1"/>
    <col min="7" max="7" width="11.53125" style="39" customWidth="1"/>
    <col min="8" max="8" width="6.73046875" style="39" customWidth="1"/>
    <col min="9" max="9" width="11.53125" style="39" customWidth="1"/>
    <col min="10" max="10" width="6.73046875" style="39" customWidth="1"/>
    <col min="11" max="11" width="11.53125" style="39" customWidth="1"/>
    <col min="12" max="12" width="6.53125" style="39" customWidth="1"/>
    <col min="13" max="13" width="11.53125" style="39" customWidth="1"/>
    <col min="14" max="14" width="6.53125" style="39" customWidth="1"/>
    <col min="15" max="15" width="11.53125" style="39" customWidth="1"/>
    <col min="16" max="16" width="6.53125" style="39" customWidth="1"/>
    <col min="17" max="17" width="11.53125" style="39" customWidth="1"/>
    <col min="18" max="18" width="6.53125" style="39" customWidth="1"/>
    <col min="19" max="19" width="11.53125" style="39" customWidth="1"/>
    <col min="20" max="20" width="6.53125" style="39" customWidth="1"/>
    <col min="21" max="21" width="13.265625" style="39" customWidth="1"/>
    <col min="22" max="22" width="6.53125" style="39" customWidth="1"/>
    <col min="23" max="23" width="13.265625" style="39" customWidth="1"/>
    <col min="24" max="24" width="6.53125" style="39" customWidth="1"/>
    <col min="25" max="25" width="11.53125" style="39" customWidth="1"/>
    <col min="26" max="26" width="6.53125" style="39" customWidth="1"/>
    <col min="27" max="27" width="11.53125" style="39" customWidth="1"/>
    <col min="28" max="28" width="6.53125" style="39" customWidth="1"/>
    <col min="29" max="29" width="11.53125" style="39" customWidth="1"/>
    <col min="30" max="30" width="6.53125" style="39" customWidth="1"/>
    <col min="31" max="31" width="11.53125" style="39" customWidth="1"/>
    <col min="32" max="32" width="6.53125" style="39" customWidth="1"/>
    <col min="33" max="33" width="11.53125" style="39" customWidth="1"/>
    <col min="34" max="34" width="6.53125" style="39" customWidth="1"/>
    <col min="35" max="35" width="11.53125" style="39" customWidth="1"/>
    <col min="36" max="36" width="6.53125" style="39" customWidth="1"/>
    <col min="37" max="37" width="11.53125" style="39" customWidth="1"/>
    <col min="38" max="38" width="6.53125" style="39" customWidth="1"/>
    <col min="39" max="39" width="12.73046875" style="39" customWidth="1"/>
    <col min="40" max="40" width="6.53125" style="39" customWidth="1"/>
    <col min="41" max="41" width="11.53125" style="39" customWidth="1"/>
    <col min="42" max="42" width="6.53125" style="39" customWidth="1"/>
    <col min="43" max="43" width="11.53125" style="39" customWidth="1"/>
    <col min="44" max="44" width="6.53125" style="39" customWidth="1"/>
    <col min="45" max="45" width="11.53125" style="39" customWidth="1"/>
    <col min="46" max="46" width="13.73046875" style="39" customWidth="1"/>
    <col min="47" max="47" width="17.73046875" style="39" customWidth="1"/>
    <col min="48" max="48" width="16.265625" style="39" customWidth="1"/>
    <col min="49" max="255" width="3.46484375" style="39" customWidth="1"/>
    <col min="256" max="16384" width="3.46484375" style="39"/>
  </cols>
  <sheetData>
    <row r="1" spans="1:48" ht="15">
      <c r="A1" s="174" t="s">
        <v>177</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38"/>
    </row>
    <row r="2" spans="1:48" ht="15">
      <c r="A2" s="174" t="s">
        <v>91</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38"/>
    </row>
    <row r="3" spans="1:48" ht="15">
      <c r="A3" s="174" t="s">
        <v>60</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38"/>
    </row>
    <row r="4" spans="1:48" ht="4.5" customHeight="1">
      <c r="A4" s="175"/>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39"/>
    </row>
    <row r="5" spans="1:48" ht="23.25" customHeight="1">
      <c r="B5" s="41" t="s">
        <v>0</v>
      </c>
      <c r="D5" s="171"/>
      <c r="E5" s="171"/>
      <c r="F5" s="171"/>
      <c r="G5" s="171"/>
      <c r="H5" s="171"/>
      <c r="I5" s="171"/>
      <c r="J5" s="171"/>
      <c r="AU5" s="22"/>
      <c r="AV5" s="22"/>
    </row>
    <row r="6" spans="1:48" ht="23.25" customHeight="1">
      <c r="B6" s="41" t="s">
        <v>1</v>
      </c>
      <c r="D6" s="171"/>
      <c r="E6" s="171"/>
      <c r="F6" s="171"/>
      <c r="G6" s="171"/>
      <c r="H6" s="171"/>
      <c r="I6" s="171"/>
      <c r="J6" s="171"/>
      <c r="K6" s="43"/>
      <c r="S6" s="168" t="s">
        <v>34</v>
      </c>
      <c r="T6" s="168"/>
      <c r="U6" s="168"/>
      <c r="V6" s="176">
        <f>AU347</f>
        <v>0</v>
      </c>
      <c r="W6" s="176"/>
      <c r="X6" s="176"/>
      <c r="Y6" s="176"/>
      <c r="Z6" s="43"/>
      <c r="AB6" s="43"/>
      <c r="AC6" s="43"/>
      <c r="AD6" s="43"/>
      <c r="AE6" s="43"/>
      <c r="AF6" s="43"/>
      <c r="AG6" s="43"/>
      <c r="AH6" s="44"/>
      <c r="AI6" s="43"/>
      <c r="AJ6" s="44"/>
      <c r="AO6" s="134" t="s">
        <v>48</v>
      </c>
      <c r="AP6" s="177"/>
      <c r="AQ6" s="177"/>
      <c r="AR6" s="177"/>
      <c r="AS6" s="177"/>
      <c r="AT6" s="177"/>
      <c r="AU6" s="177"/>
      <c r="AV6" s="22"/>
    </row>
    <row r="7" spans="1:48" ht="23.25" customHeight="1">
      <c r="D7" s="167"/>
      <c r="E7" s="167"/>
      <c r="F7" s="167"/>
      <c r="G7" s="167"/>
      <c r="H7" s="167"/>
      <c r="I7" s="167"/>
      <c r="J7" s="167"/>
      <c r="K7" s="43"/>
      <c r="S7" s="168" t="s">
        <v>24</v>
      </c>
      <c r="T7" s="168"/>
      <c r="U7" s="168"/>
      <c r="V7" s="169"/>
      <c r="W7" s="169"/>
      <c r="X7" s="169"/>
      <c r="Y7" s="169"/>
      <c r="Z7" s="45"/>
      <c r="AA7" s="45"/>
      <c r="AB7" s="45"/>
      <c r="AC7" s="45"/>
      <c r="AD7" s="45"/>
      <c r="AE7" s="45"/>
      <c r="AF7" s="45"/>
      <c r="AG7" s="45"/>
      <c r="AH7" s="45"/>
      <c r="AI7" s="45"/>
      <c r="AJ7" s="45"/>
      <c r="AO7" s="134" t="s">
        <v>61</v>
      </c>
      <c r="AP7" s="170"/>
      <c r="AQ7" s="170"/>
      <c r="AR7" s="170"/>
      <c r="AS7" s="170"/>
      <c r="AT7" s="170"/>
      <c r="AU7" s="170"/>
      <c r="AV7" s="22"/>
    </row>
    <row r="8" spans="1:48" ht="25.5" customHeight="1">
      <c r="B8" s="42" t="s">
        <v>26</v>
      </c>
      <c r="D8" s="171"/>
      <c r="E8" s="171"/>
      <c r="F8" s="171"/>
      <c r="G8" s="171"/>
      <c r="H8" s="171"/>
      <c r="I8" s="171"/>
      <c r="J8" s="171"/>
      <c r="K8" s="43"/>
      <c r="S8" s="168" t="s">
        <v>35</v>
      </c>
      <c r="T8" s="168"/>
      <c r="U8" s="168"/>
      <c r="V8" s="172"/>
      <c r="W8" s="172"/>
      <c r="X8" s="172"/>
      <c r="Y8" s="172"/>
      <c r="Z8" s="43"/>
      <c r="AB8" s="43"/>
      <c r="AC8" s="43"/>
      <c r="AD8" s="43"/>
      <c r="AE8" s="43"/>
      <c r="AF8" s="43"/>
      <c r="AG8" s="43"/>
      <c r="AH8" s="44"/>
      <c r="AI8" s="43"/>
      <c r="AJ8" s="44"/>
      <c r="AO8" s="134" t="s">
        <v>62</v>
      </c>
      <c r="AP8" s="173"/>
      <c r="AQ8" s="173"/>
      <c r="AR8" s="173"/>
      <c r="AS8" s="173"/>
      <c r="AT8" s="173"/>
      <c r="AU8" s="173"/>
      <c r="AV8" s="22"/>
    </row>
    <row r="9" spans="1:48" ht="24" customHeight="1">
      <c r="B9" s="42" t="s">
        <v>23</v>
      </c>
      <c r="D9" s="178"/>
      <c r="E9" s="178"/>
      <c r="F9" s="166" t="s">
        <v>183</v>
      </c>
      <c r="G9" s="166"/>
      <c r="H9" s="166"/>
      <c r="I9" s="179"/>
      <c r="J9" s="179"/>
      <c r="K9" s="45"/>
      <c r="L9" s="45"/>
      <c r="M9" s="45"/>
      <c r="N9" s="45"/>
      <c r="Z9" s="45"/>
      <c r="AA9" s="45"/>
      <c r="AB9" s="45"/>
      <c r="AC9" s="45"/>
      <c r="AD9" s="45"/>
      <c r="AE9" s="45"/>
      <c r="AF9" s="45"/>
      <c r="AG9" s="45"/>
      <c r="AH9" s="45"/>
      <c r="AI9" s="45"/>
      <c r="AJ9" s="45"/>
      <c r="AK9" s="47"/>
      <c r="AU9" s="48"/>
      <c r="AV9" s="48"/>
    </row>
    <row r="10" spans="1:48" ht="14.65" customHeight="1" thickBot="1">
      <c r="T10" s="180"/>
      <c r="U10" s="180"/>
      <c r="V10" s="180"/>
      <c r="W10" s="180"/>
      <c r="AN10" s="131"/>
      <c r="AO10" s="131"/>
      <c r="AP10" s="131"/>
      <c r="AQ10" s="131"/>
    </row>
    <row r="11" spans="1:48" ht="85.15" customHeight="1" thickBot="1">
      <c r="B11" s="136" t="s">
        <v>6</v>
      </c>
      <c r="C11" s="136" t="s">
        <v>54</v>
      </c>
      <c r="D11" s="79" t="s">
        <v>66</v>
      </c>
      <c r="E11" s="79" t="s">
        <v>56</v>
      </c>
      <c r="F11" s="181" t="s">
        <v>121</v>
      </c>
      <c r="G11" s="181"/>
      <c r="H11" s="181" t="s">
        <v>92</v>
      </c>
      <c r="I11" s="181"/>
      <c r="J11" s="181" t="s">
        <v>93</v>
      </c>
      <c r="K11" s="181"/>
      <c r="L11" s="181" t="s">
        <v>122</v>
      </c>
      <c r="M11" s="181"/>
      <c r="N11" s="182" t="s">
        <v>63</v>
      </c>
      <c r="O11" s="183"/>
      <c r="P11" s="181" t="s">
        <v>64</v>
      </c>
      <c r="Q11" s="181"/>
      <c r="R11" s="181" t="s">
        <v>138</v>
      </c>
      <c r="S11" s="181"/>
      <c r="T11" s="181" t="s">
        <v>153</v>
      </c>
      <c r="U11" s="181"/>
      <c r="V11" s="181" t="s">
        <v>171</v>
      </c>
      <c r="W11" s="181"/>
      <c r="X11" s="181" t="s">
        <v>152</v>
      </c>
      <c r="Y11" s="181"/>
      <c r="Z11" s="182" t="s">
        <v>154</v>
      </c>
      <c r="AA11" s="183"/>
      <c r="AB11" s="181" t="s">
        <v>155</v>
      </c>
      <c r="AC11" s="181"/>
      <c r="AD11" s="181" t="s">
        <v>156</v>
      </c>
      <c r="AE11" s="181"/>
      <c r="AF11" s="181" t="s">
        <v>157</v>
      </c>
      <c r="AG11" s="181"/>
      <c r="AH11" s="181" t="s">
        <v>137</v>
      </c>
      <c r="AI11" s="181"/>
      <c r="AJ11" s="181" t="s">
        <v>85</v>
      </c>
      <c r="AK11" s="181"/>
      <c r="AL11" s="181" t="s">
        <v>112</v>
      </c>
      <c r="AM11" s="181"/>
      <c r="AN11" s="181" t="s">
        <v>88</v>
      </c>
      <c r="AO11" s="181"/>
      <c r="AP11" s="181" t="s">
        <v>111</v>
      </c>
      <c r="AQ11" s="181"/>
      <c r="AR11" s="181" t="s">
        <v>158</v>
      </c>
      <c r="AS11" s="181"/>
      <c r="AT11" s="137" t="s">
        <v>94</v>
      </c>
      <c r="AU11" s="136" t="s">
        <v>18</v>
      </c>
      <c r="AV11" s="22"/>
    </row>
    <row r="12" spans="1:48" s="23" customFormat="1" ht="35.65" customHeight="1" thickBot="1">
      <c r="A12" s="21"/>
      <c r="B12" s="184"/>
      <c r="C12" s="185"/>
      <c r="D12" s="80"/>
      <c r="E12" s="80"/>
      <c r="F12" s="161" t="s">
        <v>149</v>
      </c>
      <c r="G12" s="81">
        <v>133</v>
      </c>
      <c r="H12" s="161" t="s">
        <v>149</v>
      </c>
      <c r="I12" s="81">
        <v>97</v>
      </c>
      <c r="J12" s="161" t="s">
        <v>149</v>
      </c>
      <c r="K12" s="81">
        <v>87</v>
      </c>
      <c r="L12" s="82" t="s">
        <v>3</v>
      </c>
      <c r="M12" s="81">
        <v>91</v>
      </c>
      <c r="N12" s="82" t="s">
        <v>3</v>
      </c>
      <c r="O12" s="83">
        <v>120</v>
      </c>
      <c r="P12" s="82" t="s">
        <v>3</v>
      </c>
      <c r="Q12" s="83">
        <v>134</v>
      </c>
      <c r="R12" s="82" t="s">
        <v>3</v>
      </c>
      <c r="S12" s="83">
        <v>150</v>
      </c>
      <c r="T12" s="82" t="s">
        <v>3</v>
      </c>
      <c r="U12" s="83">
        <v>58</v>
      </c>
      <c r="V12" s="82" t="s">
        <v>3</v>
      </c>
      <c r="W12" s="83">
        <v>55</v>
      </c>
      <c r="X12" s="82" t="s">
        <v>3</v>
      </c>
      <c r="Y12" s="83">
        <v>91</v>
      </c>
      <c r="Z12" s="82" t="s">
        <v>3</v>
      </c>
      <c r="AA12" s="83">
        <v>55</v>
      </c>
      <c r="AB12" s="82" t="s">
        <v>3</v>
      </c>
      <c r="AC12" s="83">
        <v>55</v>
      </c>
      <c r="AD12" s="82" t="s">
        <v>3</v>
      </c>
      <c r="AE12" s="83">
        <v>55</v>
      </c>
      <c r="AF12" s="82" t="s">
        <v>3</v>
      </c>
      <c r="AG12" s="83">
        <v>91</v>
      </c>
      <c r="AH12" s="84" t="s">
        <v>3</v>
      </c>
      <c r="AI12" s="83">
        <v>84</v>
      </c>
      <c r="AJ12" s="161" t="s">
        <v>149</v>
      </c>
      <c r="AK12" s="85">
        <v>103</v>
      </c>
      <c r="AL12" s="161" t="s">
        <v>149</v>
      </c>
      <c r="AM12" s="83">
        <v>23</v>
      </c>
      <c r="AN12" s="161" t="s">
        <v>149</v>
      </c>
      <c r="AO12" s="83" t="s">
        <v>141</v>
      </c>
      <c r="AP12" s="161" t="s">
        <v>149</v>
      </c>
      <c r="AQ12" s="83" t="s">
        <v>142</v>
      </c>
      <c r="AR12" s="86" t="s">
        <v>3</v>
      </c>
      <c r="AS12" s="87">
        <v>27</v>
      </c>
      <c r="AT12" s="84" t="s">
        <v>4</v>
      </c>
      <c r="AU12" s="147"/>
      <c r="AV12" s="22"/>
    </row>
    <row r="13" spans="1:48" ht="13.9">
      <c r="A13" s="50">
        <v>1</v>
      </c>
      <c r="B13" s="20"/>
      <c r="C13" s="51"/>
      <c r="D13" s="52"/>
      <c r="E13" s="53"/>
      <c r="F13" s="54"/>
      <c r="G13" s="88">
        <f t="shared" ref="G13:G76" si="0">F13*$G$12</f>
        <v>0</v>
      </c>
      <c r="H13" s="54"/>
      <c r="I13" s="88">
        <f t="shared" ref="I13:I76" si="1">H13*$I$12</f>
        <v>0</v>
      </c>
      <c r="J13" s="54"/>
      <c r="K13" s="88">
        <f t="shared" ref="K13:K76" si="2">J13*$K$12</f>
        <v>0</v>
      </c>
      <c r="L13" s="54"/>
      <c r="M13" s="88">
        <f>L13*$M$12</f>
        <v>0</v>
      </c>
      <c r="N13" s="54"/>
      <c r="O13" s="88">
        <f t="shared" ref="O13:O76" si="3">N13*$O$12</f>
        <v>0</v>
      </c>
      <c r="P13" s="54"/>
      <c r="Q13" s="88">
        <f>P13*$Q$12</f>
        <v>0</v>
      </c>
      <c r="R13" s="54"/>
      <c r="S13" s="88">
        <f>R13*$S$12</f>
        <v>0</v>
      </c>
      <c r="T13" s="54"/>
      <c r="U13" s="88">
        <f>T13*$U$12</f>
        <v>0</v>
      </c>
      <c r="V13" s="54"/>
      <c r="W13" s="88">
        <f>V13*$W$12</f>
        <v>0</v>
      </c>
      <c r="X13" s="54"/>
      <c r="Y13" s="88">
        <f>X13*$Y$12</f>
        <v>0</v>
      </c>
      <c r="Z13" s="54"/>
      <c r="AA13" s="88">
        <f>Z13*$AA$12</f>
        <v>0</v>
      </c>
      <c r="AB13" s="54"/>
      <c r="AC13" s="88">
        <f>AB13*$AC$12</f>
        <v>0</v>
      </c>
      <c r="AD13" s="54"/>
      <c r="AE13" s="88">
        <f>AD13*$AE$12</f>
        <v>0</v>
      </c>
      <c r="AF13" s="54"/>
      <c r="AG13" s="88">
        <f>AF13*$AG$12</f>
        <v>0</v>
      </c>
      <c r="AH13" s="54"/>
      <c r="AI13" s="88">
        <f>AH13*$AI$12</f>
        <v>0</v>
      </c>
      <c r="AJ13" s="54"/>
      <c r="AK13" s="88">
        <f>AJ13*$AK$12</f>
        <v>0</v>
      </c>
      <c r="AL13" s="54"/>
      <c r="AM13" s="88">
        <f t="shared" ref="AM13:AM76" si="4">AL13*$AM$12</f>
        <v>0</v>
      </c>
      <c r="AN13" s="54"/>
      <c r="AO13" s="155"/>
      <c r="AP13" s="54"/>
      <c r="AQ13" s="155"/>
      <c r="AR13" s="54"/>
      <c r="AS13" s="88">
        <f>AR13*$AS$12</f>
        <v>0</v>
      </c>
      <c r="AT13" s="55"/>
      <c r="AU13" s="146">
        <f>SUM(G13,I13,K13,M13,O13,Q13,S13,U13,W13,Y13,AA13,AE13,AK13,AM13,AS13,AT13,AO13,AQ13,AI13)+AC13+AG13</f>
        <v>0</v>
      </c>
      <c r="AV13" s="56"/>
    </row>
    <row r="14" spans="1:48" ht="13.9">
      <c r="A14" s="50">
        <v>2</v>
      </c>
      <c r="B14" s="20"/>
      <c r="C14" s="51"/>
      <c r="D14" s="52"/>
      <c r="E14" s="53"/>
      <c r="F14" s="54"/>
      <c r="G14" s="88">
        <f t="shared" si="0"/>
        <v>0</v>
      </c>
      <c r="H14" s="54"/>
      <c r="I14" s="88">
        <f t="shared" si="1"/>
        <v>0</v>
      </c>
      <c r="J14" s="54"/>
      <c r="K14" s="88">
        <f t="shared" si="2"/>
        <v>0</v>
      </c>
      <c r="L14" s="54"/>
      <c r="M14" s="88">
        <f t="shared" ref="M14:M77" si="5">L14*$M$12</f>
        <v>0</v>
      </c>
      <c r="N14" s="54"/>
      <c r="O14" s="88">
        <f t="shared" si="3"/>
        <v>0</v>
      </c>
      <c r="P14" s="54"/>
      <c r="Q14" s="88">
        <f t="shared" ref="Q14:Q77" si="6">P14*$Q$12</f>
        <v>0</v>
      </c>
      <c r="R14" s="54"/>
      <c r="S14" s="88">
        <f t="shared" ref="S14:S77" si="7">R14*$S$12</f>
        <v>0</v>
      </c>
      <c r="T14" s="54"/>
      <c r="U14" s="88">
        <f t="shared" ref="U14:U77" si="8">T14*$U$12</f>
        <v>0</v>
      </c>
      <c r="V14" s="54"/>
      <c r="W14" s="88">
        <f t="shared" ref="W14:W77" si="9">V14*$W$12</f>
        <v>0</v>
      </c>
      <c r="X14" s="54"/>
      <c r="Y14" s="88">
        <f t="shared" ref="Y14:Y77" si="10">X14*$Y$12</f>
        <v>0</v>
      </c>
      <c r="Z14" s="54"/>
      <c r="AA14" s="88">
        <f t="shared" ref="AA14:AA77" si="11">Z14*$AA$12</f>
        <v>0</v>
      </c>
      <c r="AB14" s="54"/>
      <c r="AC14" s="88">
        <f t="shared" ref="AC14:AC77" si="12">AB14*$AC$12</f>
        <v>0</v>
      </c>
      <c r="AD14" s="54"/>
      <c r="AE14" s="88">
        <f t="shared" ref="AE14:AE77" si="13">AD14*$AE$12</f>
        <v>0</v>
      </c>
      <c r="AF14" s="54"/>
      <c r="AG14" s="88">
        <f t="shared" ref="AG14:AG77" si="14">AF14*$AG$12</f>
        <v>0</v>
      </c>
      <c r="AH14" s="54"/>
      <c r="AI14" s="88">
        <f t="shared" ref="AI14:AI77" si="15">AH14*$AI$12</f>
        <v>0</v>
      </c>
      <c r="AJ14" s="54"/>
      <c r="AK14" s="88">
        <f>AJ14*$AK$12</f>
        <v>0</v>
      </c>
      <c r="AL14" s="54"/>
      <c r="AM14" s="88">
        <f t="shared" si="4"/>
        <v>0</v>
      </c>
      <c r="AN14" s="54"/>
      <c r="AO14" s="155"/>
      <c r="AP14" s="54"/>
      <c r="AQ14" s="155"/>
      <c r="AR14" s="54"/>
      <c r="AS14" s="88">
        <f t="shared" ref="AS14:AS77" si="16">AR14*$AS$12</f>
        <v>0</v>
      </c>
      <c r="AT14" s="55"/>
      <c r="AU14" s="93">
        <f>SUM(G14,I14,K14,M14,O14,Q14,S14,U14,W14,Y14,AA14,AE14,AK14,AM14,AS14,AT14,AO14,AQ14,AI14)+AC14+AG14</f>
        <v>0</v>
      </c>
      <c r="AV14" s="56"/>
    </row>
    <row r="15" spans="1:48" ht="13.9">
      <c r="A15" s="50">
        <v>3</v>
      </c>
      <c r="B15" s="20"/>
      <c r="C15" s="51"/>
      <c r="D15" s="52"/>
      <c r="E15" s="53"/>
      <c r="F15" s="54"/>
      <c r="G15" s="88">
        <f t="shared" si="0"/>
        <v>0</v>
      </c>
      <c r="H15" s="54"/>
      <c r="I15" s="88">
        <f t="shared" si="1"/>
        <v>0</v>
      </c>
      <c r="J15" s="54"/>
      <c r="K15" s="88">
        <f t="shared" si="2"/>
        <v>0</v>
      </c>
      <c r="L15" s="54"/>
      <c r="M15" s="88">
        <f t="shared" si="5"/>
        <v>0</v>
      </c>
      <c r="N15" s="54"/>
      <c r="O15" s="88">
        <f t="shared" si="3"/>
        <v>0</v>
      </c>
      <c r="P15" s="54"/>
      <c r="Q15" s="88">
        <f t="shared" si="6"/>
        <v>0</v>
      </c>
      <c r="R15" s="54"/>
      <c r="S15" s="88">
        <f t="shared" si="7"/>
        <v>0</v>
      </c>
      <c r="T15" s="54"/>
      <c r="U15" s="88">
        <f t="shared" si="8"/>
        <v>0</v>
      </c>
      <c r="V15" s="54"/>
      <c r="W15" s="88">
        <f t="shared" si="9"/>
        <v>0</v>
      </c>
      <c r="X15" s="54"/>
      <c r="Y15" s="88">
        <f t="shared" si="10"/>
        <v>0</v>
      </c>
      <c r="Z15" s="54"/>
      <c r="AA15" s="88">
        <f t="shared" si="11"/>
        <v>0</v>
      </c>
      <c r="AB15" s="54"/>
      <c r="AC15" s="88">
        <f t="shared" si="12"/>
        <v>0</v>
      </c>
      <c r="AD15" s="54"/>
      <c r="AE15" s="88">
        <f t="shared" si="13"/>
        <v>0</v>
      </c>
      <c r="AF15" s="54"/>
      <c r="AG15" s="88">
        <f t="shared" si="14"/>
        <v>0</v>
      </c>
      <c r="AH15" s="54"/>
      <c r="AI15" s="88">
        <f t="shared" si="15"/>
        <v>0</v>
      </c>
      <c r="AJ15" s="54"/>
      <c r="AK15" s="88">
        <f t="shared" ref="AK15:AK78" si="17">AJ15*$AK$12</f>
        <v>0</v>
      </c>
      <c r="AL15" s="54"/>
      <c r="AM15" s="88">
        <f t="shared" si="4"/>
        <v>0</v>
      </c>
      <c r="AN15" s="54"/>
      <c r="AO15" s="155"/>
      <c r="AP15" s="54"/>
      <c r="AQ15" s="155"/>
      <c r="AR15" s="54"/>
      <c r="AS15" s="88">
        <f t="shared" si="16"/>
        <v>0</v>
      </c>
      <c r="AT15" s="55"/>
      <c r="AU15" s="93">
        <f t="shared" ref="AU15:AU78" si="18">SUM(G15,I15,K15,M15,O15,Q15,S15,U15,W15,Y15,AA15,AE15,AK15,AM15,AS15,AT15,AO15,AQ15,AI15)+AC15+AG15</f>
        <v>0</v>
      </c>
      <c r="AV15" s="56"/>
    </row>
    <row r="16" spans="1:48" ht="13.9">
      <c r="A16" s="50">
        <v>4</v>
      </c>
      <c r="B16" s="20"/>
      <c r="C16" s="51"/>
      <c r="D16" s="52"/>
      <c r="E16" s="53"/>
      <c r="F16" s="54"/>
      <c r="G16" s="88">
        <f t="shared" si="0"/>
        <v>0</v>
      </c>
      <c r="H16" s="54"/>
      <c r="I16" s="88">
        <f t="shared" si="1"/>
        <v>0</v>
      </c>
      <c r="J16" s="54"/>
      <c r="K16" s="88">
        <f t="shared" si="2"/>
        <v>0</v>
      </c>
      <c r="L16" s="54"/>
      <c r="M16" s="88">
        <f t="shared" si="5"/>
        <v>0</v>
      </c>
      <c r="N16" s="54"/>
      <c r="O16" s="88">
        <f t="shared" si="3"/>
        <v>0</v>
      </c>
      <c r="P16" s="54"/>
      <c r="Q16" s="88">
        <f t="shared" si="6"/>
        <v>0</v>
      </c>
      <c r="R16" s="54"/>
      <c r="S16" s="88">
        <f t="shared" si="7"/>
        <v>0</v>
      </c>
      <c r="T16" s="54"/>
      <c r="U16" s="88">
        <f t="shared" si="8"/>
        <v>0</v>
      </c>
      <c r="V16" s="54"/>
      <c r="W16" s="88">
        <f t="shared" si="9"/>
        <v>0</v>
      </c>
      <c r="X16" s="54"/>
      <c r="Y16" s="88">
        <f t="shared" si="10"/>
        <v>0</v>
      </c>
      <c r="Z16" s="54"/>
      <c r="AA16" s="88">
        <f t="shared" si="11"/>
        <v>0</v>
      </c>
      <c r="AB16" s="54"/>
      <c r="AC16" s="88">
        <f t="shared" si="12"/>
        <v>0</v>
      </c>
      <c r="AD16" s="54"/>
      <c r="AE16" s="88">
        <f t="shared" si="13"/>
        <v>0</v>
      </c>
      <c r="AF16" s="54"/>
      <c r="AG16" s="88">
        <f t="shared" si="14"/>
        <v>0</v>
      </c>
      <c r="AH16" s="54"/>
      <c r="AI16" s="88">
        <f t="shared" si="15"/>
        <v>0</v>
      </c>
      <c r="AJ16" s="54"/>
      <c r="AK16" s="88">
        <f t="shared" si="17"/>
        <v>0</v>
      </c>
      <c r="AL16" s="54"/>
      <c r="AM16" s="88">
        <f t="shared" si="4"/>
        <v>0</v>
      </c>
      <c r="AN16" s="54"/>
      <c r="AO16" s="155"/>
      <c r="AP16" s="54"/>
      <c r="AQ16" s="155"/>
      <c r="AR16" s="54"/>
      <c r="AS16" s="88">
        <f t="shared" si="16"/>
        <v>0</v>
      </c>
      <c r="AT16" s="55"/>
      <c r="AU16" s="93">
        <f t="shared" si="18"/>
        <v>0</v>
      </c>
      <c r="AV16" s="56"/>
    </row>
    <row r="17" spans="1:48" ht="13.9">
      <c r="A17" s="50">
        <v>5</v>
      </c>
      <c r="B17" s="20"/>
      <c r="C17" s="51"/>
      <c r="D17" s="52"/>
      <c r="E17" s="53"/>
      <c r="F17" s="54"/>
      <c r="G17" s="88">
        <f t="shared" si="0"/>
        <v>0</v>
      </c>
      <c r="H17" s="54"/>
      <c r="I17" s="88">
        <f t="shared" si="1"/>
        <v>0</v>
      </c>
      <c r="J17" s="54"/>
      <c r="K17" s="88">
        <f t="shared" si="2"/>
        <v>0</v>
      </c>
      <c r="L17" s="54"/>
      <c r="M17" s="88">
        <f t="shared" si="5"/>
        <v>0</v>
      </c>
      <c r="N17" s="54"/>
      <c r="O17" s="88">
        <f t="shared" si="3"/>
        <v>0</v>
      </c>
      <c r="P17" s="54"/>
      <c r="Q17" s="88">
        <f t="shared" si="6"/>
        <v>0</v>
      </c>
      <c r="R17" s="54"/>
      <c r="S17" s="88">
        <f t="shared" si="7"/>
        <v>0</v>
      </c>
      <c r="T17" s="54"/>
      <c r="U17" s="88">
        <f t="shared" si="8"/>
        <v>0</v>
      </c>
      <c r="V17" s="54"/>
      <c r="W17" s="88">
        <f t="shared" si="9"/>
        <v>0</v>
      </c>
      <c r="X17" s="54"/>
      <c r="Y17" s="88">
        <f t="shared" si="10"/>
        <v>0</v>
      </c>
      <c r="Z17" s="54"/>
      <c r="AA17" s="88">
        <f t="shared" si="11"/>
        <v>0</v>
      </c>
      <c r="AB17" s="54"/>
      <c r="AC17" s="88">
        <f t="shared" si="12"/>
        <v>0</v>
      </c>
      <c r="AD17" s="54"/>
      <c r="AE17" s="88">
        <f t="shared" si="13"/>
        <v>0</v>
      </c>
      <c r="AF17" s="54"/>
      <c r="AG17" s="88">
        <f>AF17*$AG$12</f>
        <v>0</v>
      </c>
      <c r="AH17" s="54"/>
      <c r="AI17" s="88">
        <f t="shared" si="15"/>
        <v>0</v>
      </c>
      <c r="AJ17" s="54"/>
      <c r="AK17" s="88">
        <f t="shared" si="17"/>
        <v>0</v>
      </c>
      <c r="AL17" s="54"/>
      <c r="AM17" s="88">
        <f t="shared" si="4"/>
        <v>0</v>
      </c>
      <c r="AN17" s="54"/>
      <c r="AO17" s="155"/>
      <c r="AP17" s="54"/>
      <c r="AQ17" s="155"/>
      <c r="AR17" s="54"/>
      <c r="AS17" s="88">
        <f t="shared" si="16"/>
        <v>0</v>
      </c>
      <c r="AT17" s="55"/>
      <c r="AU17" s="93">
        <f>SUM(G17,I17,K17,M17,O17,Q17,S17,U17,W17,Y17,AA17,AE17,AK17,AM17,AS17,AT17,AO17,AQ17,AI17)+AC17+AG17</f>
        <v>0</v>
      </c>
      <c r="AV17" s="56"/>
    </row>
    <row r="18" spans="1:48" ht="13.9">
      <c r="A18" s="50">
        <v>6</v>
      </c>
      <c r="B18" s="20"/>
      <c r="C18" s="51"/>
      <c r="D18" s="52"/>
      <c r="E18" s="53"/>
      <c r="F18" s="54"/>
      <c r="G18" s="88">
        <f t="shared" si="0"/>
        <v>0</v>
      </c>
      <c r="H18" s="54"/>
      <c r="I18" s="88">
        <f t="shared" si="1"/>
        <v>0</v>
      </c>
      <c r="J18" s="54"/>
      <c r="K18" s="88">
        <f t="shared" si="2"/>
        <v>0</v>
      </c>
      <c r="L18" s="54"/>
      <c r="M18" s="88">
        <f t="shared" si="5"/>
        <v>0</v>
      </c>
      <c r="N18" s="54"/>
      <c r="O18" s="88">
        <f t="shared" si="3"/>
        <v>0</v>
      </c>
      <c r="P18" s="54"/>
      <c r="Q18" s="88">
        <f t="shared" si="6"/>
        <v>0</v>
      </c>
      <c r="R18" s="54"/>
      <c r="S18" s="88">
        <f t="shared" si="7"/>
        <v>0</v>
      </c>
      <c r="T18" s="54"/>
      <c r="U18" s="88">
        <f t="shared" si="8"/>
        <v>0</v>
      </c>
      <c r="V18" s="54"/>
      <c r="W18" s="88">
        <f t="shared" si="9"/>
        <v>0</v>
      </c>
      <c r="X18" s="54"/>
      <c r="Y18" s="88">
        <f t="shared" si="10"/>
        <v>0</v>
      </c>
      <c r="Z18" s="54"/>
      <c r="AA18" s="88">
        <f t="shared" si="11"/>
        <v>0</v>
      </c>
      <c r="AB18" s="54"/>
      <c r="AC18" s="88">
        <f t="shared" si="12"/>
        <v>0</v>
      </c>
      <c r="AD18" s="54"/>
      <c r="AE18" s="88">
        <f t="shared" si="13"/>
        <v>0</v>
      </c>
      <c r="AF18" s="54"/>
      <c r="AG18" s="88">
        <f>AF18*$AG$12</f>
        <v>0</v>
      </c>
      <c r="AH18" s="54"/>
      <c r="AI18" s="88">
        <f t="shared" si="15"/>
        <v>0</v>
      </c>
      <c r="AJ18" s="54"/>
      <c r="AK18" s="88">
        <f t="shared" si="17"/>
        <v>0</v>
      </c>
      <c r="AL18" s="54"/>
      <c r="AM18" s="88">
        <f t="shared" si="4"/>
        <v>0</v>
      </c>
      <c r="AN18" s="54"/>
      <c r="AO18" s="155"/>
      <c r="AP18" s="54"/>
      <c r="AQ18" s="155"/>
      <c r="AR18" s="54"/>
      <c r="AS18" s="88">
        <f t="shared" si="16"/>
        <v>0</v>
      </c>
      <c r="AT18" s="55"/>
      <c r="AU18" s="93">
        <f t="shared" si="18"/>
        <v>0</v>
      </c>
      <c r="AV18" s="56"/>
    </row>
    <row r="19" spans="1:48" ht="13.9">
      <c r="A19" s="50">
        <v>7</v>
      </c>
      <c r="B19" s="20"/>
      <c r="C19" s="51"/>
      <c r="D19" s="52"/>
      <c r="E19" s="53"/>
      <c r="F19" s="54"/>
      <c r="G19" s="88">
        <f t="shared" si="0"/>
        <v>0</v>
      </c>
      <c r="H19" s="54"/>
      <c r="I19" s="88">
        <f t="shared" si="1"/>
        <v>0</v>
      </c>
      <c r="J19" s="54"/>
      <c r="K19" s="88">
        <f t="shared" si="2"/>
        <v>0</v>
      </c>
      <c r="L19" s="54"/>
      <c r="M19" s="88">
        <f t="shared" si="5"/>
        <v>0</v>
      </c>
      <c r="N19" s="54"/>
      <c r="O19" s="88">
        <f t="shared" si="3"/>
        <v>0</v>
      </c>
      <c r="P19" s="54"/>
      <c r="Q19" s="88">
        <f t="shared" si="6"/>
        <v>0</v>
      </c>
      <c r="R19" s="54"/>
      <c r="S19" s="88">
        <f t="shared" si="7"/>
        <v>0</v>
      </c>
      <c r="T19" s="54"/>
      <c r="U19" s="88">
        <f t="shared" si="8"/>
        <v>0</v>
      </c>
      <c r="V19" s="54"/>
      <c r="W19" s="88">
        <f t="shared" si="9"/>
        <v>0</v>
      </c>
      <c r="X19" s="54"/>
      <c r="Y19" s="88">
        <f t="shared" si="10"/>
        <v>0</v>
      </c>
      <c r="Z19" s="54"/>
      <c r="AA19" s="88">
        <f t="shared" si="11"/>
        <v>0</v>
      </c>
      <c r="AB19" s="54"/>
      <c r="AC19" s="88">
        <f t="shared" si="12"/>
        <v>0</v>
      </c>
      <c r="AD19" s="54"/>
      <c r="AE19" s="88">
        <f t="shared" si="13"/>
        <v>0</v>
      </c>
      <c r="AF19" s="54"/>
      <c r="AG19" s="88">
        <f>AF19*$AG$12</f>
        <v>0</v>
      </c>
      <c r="AH19" s="54"/>
      <c r="AI19" s="88">
        <f t="shared" si="15"/>
        <v>0</v>
      </c>
      <c r="AJ19" s="54"/>
      <c r="AK19" s="88">
        <f t="shared" si="17"/>
        <v>0</v>
      </c>
      <c r="AL19" s="54"/>
      <c r="AM19" s="88">
        <f t="shared" si="4"/>
        <v>0</v>
      </c>
      <c r="AN19" s="54"/>
      <c r="AO19" s="155"/>
      <c r="AP19" s="54"/>
      <c r="AQ19" s="155"/>
      <c r="AR19" s="54"/>
      <c r="AS19" s="88">
        <f t="shared" si="16"/>
        <v>0</v>
      </c>
      <c r="AT19" s="55"/>
      <c r="AU19" s="93">
        <f t="shared" si="18"/>
        <v>0</v>
      </c>
      <c r="AV19" s="56"/>
    </row>
    <row r="20" spans="1:48" ht="13.9">
      <c r="A20" s="50">
        <v>8</v>
      </c>
      <c r="B20" s="20"/>
      <c r="C20" s="51"/>
      <c r="D20" s="52"/>
      <c r="E20" s="53"/>
      <c r="F20" s="54"/>
      <c r="G20" s="88">
        <f t="shared" si="0"/>
        <v>0</v>
      </c>
      <c r="H20" s="54"/>
      <c r="I20" s="88">
        <f t="shared" si="1"/>
        <v>0</v>
      </c>
      <c r="J20" s="54"/>
      <c r="K20" s="88">
        <f t="shared" si="2"/>
        <v>0</v>
      </c>
      <c r="L20" s="54"/>
      <c r="M20" s="88">
        <f t="shared" si="5"/>
        <v>0</v>
      </c>
      <c r="N20" s="54"/>
      <c r="O20" s="88">
        <f t="shared" si="3"/>
        <v>0</v>
      </c>
      <c r="P20" s="54"/>
      <c r="Q20" s="88">
        <f t="shared" si="6"/>
        <v>0</v>
      </c>
      <c r="R20" s="54"/>
      <c r="S20" s="88">
        <f t="shared" si="7"/>
        <v>0</v>
      </c>
      <c r="T20" s="54"/>
      <c r="U20" s="88">
        <f t="shared" si="8"/>
        <v>0</v>
      </c>
      <c r="V20" s="54"/>
      <c r="W20" s="88">
        <f t="shared" si="9"/>
        <v>0</v>
      </c>
      <c r="X20" s="54"/>
      <c r="Y20" s="88">
        <f t="shared" si="10"/>
        <v>0</v>
      </c>
      <c r="Z20" s="54"/>
      <c r="AA20" s="88">
        <f t="shared" si="11"/>
        <v>0</v>
      </c>
      <c r="AB20" s="54"/>
      <c r="AC20" s="88">
        <f t="shared" si="12"/>
        <v>0</v>
      </c>
      <c r="AD20" s="54"/>
      <c r="AE20" s="88">
        <f t="shared" si="13"/>
        <v>0</v>
      </c>
      <c r="AF20" s="54"/>
      <c r="AG20" s="88">
        <f t="shared" si="14"/>
        <v>0</v>
      </c>
      <c r="AH20" s="54"/>
      <c r="AI20" s="88">
        <f t="shared" si="15"/>
        <v>0</v>
      </c>
      <c r="AJ20" s="54"/>
      <c r="AK20" s="88">
        <f t="shared" si="17"/>
        <v>0</v>
      </c>
      <c r="AL20" s="54"/>
      <c r="AM20" s="88">
        <f t="shared" si="4"/>
        <v>0</v>
      </c>
      <c r="AN20" s="54"/>
      <c r="AO20" s="155"/>
      <c r="AP20" s="54"/>
      <c r="AQ20" s="155"/>
      <c r="AR20" s="54"/>
      <c r="AS20" s="88">
        <f t="shared" si="16"/>
        <v>0</v>
      </c>
      <c r="AT20" s="55"/>
      <c r="AU20" s="93">
        <f t="shared" si="18"/>
        <v>0</v>
      </c>
      <c r="AV20" s="56"/>
    </row>
    <row r="21" spans="1:48" ht="13.9">
      <c r="A21" s="50">
        <v>9</v>
      </c>
      <c r="B21" s="20"/>
      <c r="C21" s="51"/>
      <c r="D21" s="52"/>
      <c r="E21" s="53"/>
      <c r="F21" s="54"/>
      <c r="G21" s="88">
        <f t="shared" si="0"/>
        <v>0</v>
      </c>
      <c r="H21" s="54"/>
      <c r="I21" s="88">
        <f t="shared" si="1"/>
        <v>0</v>
      </c>
      <c r="J21" s="54"/>
      <c r="K21" s="88">
        <f t="shared" si="2"/>
        <v>0</v>
      </c>
      <c r="L21" s="54"/>
      <c r="M21" s="88">
        <f t="shared" si="5"/>
        <v>0</v>
      </c>
      <c r="N21" s="54"/>
      <c r="O21" s="88">
        <f t="shared" si="3"/>
        <v>0</v>
      </c>
      <c r="P21" s="54"/>
      <c r="Q21" s="88">
        <f t="shared" si="6"/>
        <v>0</v>
      </c>
      <c r="R21" s="54"/>
      <c r="S21" s="88">
        <f t="shared" si="7"/>
        <v>0</v>
      </c>
      <c r="T21" s="54"/>
      <c r="U21" s="88">
        <f t="shared" si="8"/>
        <v>0</v>
      </c>
      <c r="V21" s="54"/>
      <c r="W21" s="88">
        <f t="shared" si="9"/>
        <v>0</v>
      </c>
      <c r="X21" s="54"/>
      <c r="Y21" s="88">
        <f t="shared" si="10"/>
        <v>0</v>
      </c>
      <c r="Z21" s="54"/>
      <c r="AA21" s="88">
        <f t="shared" si="11"/>
        <v>0</v>
      </c>
      <c r="AB21" s="54"/>
      <c r="AC21" s="88">
        <f t="shared" si="12"/>
        <v>0</v>
      </c>
      <c r="AD21" s="54"/>
      <c r="AE21" s="88">
        <f t="shared" si="13"/>
        <v>0</v>
      </c>
      <c r="AF21" s="54"/>
      <c r="AG21" s="88">
        <f t="shared" si="14"/>
        <v>0</v>
      </c>
      <c r="AH21" s="54"/>
      <c r="AI21" s="88">
        <f t="shared" si="15"/>
        <v>0</v>
      </c>
      <c r="AJ21" s="54"/>
      <c r="AK21" s="88">
        <f t="shared" si="17"/>
        <v>0</v>
      </c>
      <c r="AL21" s="54"/>
      <c r="AM21" s="88">
        <f t="shared" si="4"/>
        <v>0</v>
      </c>
      <c r="AN21" s="54"/>
      <c r="AO21" s="155"/>
      <c r="AP21" s="54"/>
      <c r="AQ21" s="155"/>
      <c r="AR21" s="54"/>
      <c r="AS21" s="88">
        <f t="shared" si="16"/>
        <v>0</v>
      </c>
      <c r="AT21" s="55"/>
      <c r="AU21" s="93">
        <f t="shared" si="18"/>
        <v>0</v>
      </c>
      <c r="AV21" s="56"/>
    </row>
    <row r="22" spans="1:48" ht="13.9">
      <c r="A22" s="50">
        <v>10</v>
      </c>
      <c r="B22" s="20"/>
      <c r="C22" s="51"/>
      <c r="D22" s="52"/>
      <c r="E22" s="53"/>
      <c r="F22" s="54"/>
      <c r="G22" s="88">
        <f t="shared" si="0"/>
        <v>0</v>
      </c>
      <c r="H22" s="54"/>
      <c r="I22" s="88">
        <f t="shared" si="1"/>
        <v>0</v>
      </c>
      <c r="J22" s="54"/>
      <c r="K22" s="88">
        <f t="shared" si="2"/>
        <v>0</v>
      </c>
      <c r="L22" s="54"/>
      <c r="M22" s="88">
        <f t="shared" si="5"/>
        <v>0</v>
      </c>
      <c r="N22" s="54"/>
      <c r="O22" s="88">
        <f t="shared" si="3"/>
        <v>0</v>
      </c>
      <c r="P22" s="54"/>
      <c r="Q22" s="88">
        <f t="shared" si="6"/>
        <v>0</v>
      </c>
      <c r="R22" s="54"/>
      <c r="S22" s="88">
        <f t="shared" si="7"/>
        <v>0</v>
      </c>
      <c r="T22" s="54"/>
      <c r="U22" s="88">
        <f t="shared" si="8"/>
        <v>0</v>
      </c>
      <c r="V22" s="54"/>
      <c r="W22" s="88">
        <f t="shared" si="9"/>
        <v>0</v>
      </c>
      <c r="X22" s="54"/>
      <c r="Y22" s="88">
        <f t="shared" si="10"/>
        <v>0</v>
      </c>
      <c r="Z22" s="54"/>
      <c r="AA22" s="88">
        <f t="shared" si="11"/>
        <v>0</v>
      </c>
      <c r="AB22" s="54"/>
      <c r="AC22" s="88">
        <f t="shared" si="12"/>
        <v>0</v>
      </c>
      <c r="AD22" s="54"/>
      <c r="AE22" s="88">
        <f t="shared" si="13"/>
        <v>0</v>
      </c>
      <c r="AF22" s="54"/>
      <c r="AG22" s="88">
        <f t="shared" si="14"/>
        <v>0</v>
      </c>
      <c r="AH22" s="54"/>
      <c r="AI22" s="88">
        <f t="shared" si="15"/>
        <v>0</v>
      </c>
      <c r="AJ22" s="54"/>
      <c r="AK22" s="88">
        <f t="shared" si="17"/>
        <v>0</v>
      </c>
      <c r="AL22" s="54"/>
      <c r="AM22" s="88">
        <f t="shared" si="4"/>
        <v>0</v>
      </c>
      <c r="AN22" s="54"/>
      <c r="AO22" s="155"/>
      <c r="AP22" s="54"/>
      <c r="AQ22" s="155"/>
      <c r="AR22" s="54"/>
      <c r="AS22" s="88">
        <f t="shared" si="16"/>
        <v>0</v>
      </c>
      <c r="AT22" s="55"/>
      <c r="AU22" s="93">
        <f t="shared" si="18"/>
        <v>0</v>
      </c>
      <c r="AV22" s="56"/>
    </row>
    <row r="23" spans="1:48" ht="13.9">
      <c r="A23" s="50">
        <v>11</v>
      </c>
      <c r="B23" s="20"/>
      <c r="C23" s="51"/>
      <c r="D23" s="52"/>
      <c r="E23" s="53"/>
      <c r="F23" s="54"/>
      <c r="G23" s="88">
        <f t="shared" si="0"/>
        <v>0</v>
      </c>
      <c r="H23" s="54"/>
      <c r="I23" s="88">
        <f t="shared" si="1"/>
        <v>0</v>
      </c>
      <c r="J23" s="54"/>
      <c r="K23" s="88">
        <f t="shared" si="2"/>
        <v>0</v>
      </c>
      <c r="L23" s="54"/>
      <c r="M23" s="88">
        <f t="shared" si="5"/>
        <v>0</v>
      </c>
      <c r="N23" s="54"/>
      <c r="O23" s="88">
        <f t="shared" si="3"/>
        <v>0</v>
      </c>
      <c r="P23" s="54"/>
      <c r="Q23" s="88">
        <f t="shared" si="6"/>
        <v>0</v>
      </c>
      <c r="R23" s="54"/>
      <c r="S23" s="88">
        <f t="shared" si="7"/>
        <v>0</v>
      </c>
      <c r="T23" s="54"/>
      <c r="U23" s="88">
        <f t="shared" si="8"/>
        <v>0</v>
      </c>
      <c r="V23" s="54"/>
      <c r="W23" s="88">
        <f t="shared" si="9"/>
        <v>0</v>
      </c>
      <c r="X23" s="54"/>
      <c r="Y23" s="88">
        <f t="shared" si="10"/>
        <v>0</v>
      </c>
      <c r="Z23" s="54"/>
      <c r="AA23" s="88">
        <f t="shared" si="11"/>
        <v>0</v>
      </c>
      <c r="AB23" s="54"/>
      <c r="AC23" s="88">
        <f t="shared" si="12"/>
        <v>0</v>
      </c>
      <c r="AD23" s="54"/>
      <c r="AE23" s="88">
        <f t="shared" si="13"/>
        <v>0</v>
      </c>
      <c r="AF23" s="54"/>
      <c r="AG23" s="88">
        <f t="shared" si="14"/>
        <v>0</v>
      </c>
      <c r="AH23" s="54"/>
      <c r="AI23" s="88">
        <f t="shared" si="15"/>
        <v>0</v>
      </c>
      <c r="AJ23" s="54"/>
      <c r="AK23" s="88">
        <f t="shared" si="17"/>
        <v>0</v>
      </c>
      <c r="AL23" s="54"/>
      <c r="AM23" s="88">
        <f t="shared" si="4"/>
        <v>0</v>
      </c>
      <c r="AN23" s="54"/>
      <c r="AO23" s="155"/>
      <c r="AP23" s="54"/>
      <c r="AQ23" s="155"/>
      <c r="AR23" s="54"/>
      <c r="AS23" s="88">
        <f t="shared" si="16"/>
        <v>0</v>
      </c>
      <c r="AT23" s="55"/>
      <c r="AU23" s="93">
        <f t="shared" si="18"/>
        <v>0</v>
      </c>
      <c r="AV23" s="56"/>
    </row>
    <row r="24" spans="1:48" ht="13.9">
      <c r="A24" s="50">
        <v>12</v>
      </c>
      <c r="B24" s="20"/>
      <c r="C24" s="51"/>
      <c r="D24" s="52"/>
      <c r="E24" s="53"/>
      <c r="F24" s="54"/>
      <c r="G24" s="88">
        <f t="shared" si="0"/>
        <v>0</v>
      </c>
      <c r="H24" s="54"/>
      <c r="I24" s="88">
        <f t="shared" si="1"/>
        <v>0</v>
      </c>
      <c r="J24" s="54"/>
      <c r="K24" s="88">
        <f t="shared" si="2"/>
        <v>0</v>
      </c>
      <c r="L24" s="54"/>
      <c r="M24" s="88">
        <f t="shared" si="5"/>
        <v>0</v>
      </c>
      <c r="N24" s="54"/>
      <c r="O24" s="88">
        <f t="shared" si="3"/>
        <v>0</v>
      </c>
      <c r="P24" s="54"/>
      <c r="Q24" s="88">
        <f t="shared" si="6"/>
        <v>0</v>
      </c>
      <c r="R24" s="54"/>
      <c r="S24" s="88">
        <f t="shared" si="7"/>
        <v>0</v>
      </c>
      <c r="T24" s="54"/>
      <c r="U24" s="88">
        <f t="shared" si="8"/>
        <v>0</v>
      </c>
      <c r="V24" s="54"/>
      <c r="W24" s="88">
        <f t="shared" si="9"/>
        <v>0</v>
      </c>
      <c r="X24" s="54"/>
      <c r="Y24" s="88">
        <f t="shared" si="10"/>
        <v>0</v>
      </c>
      <c r="Z24" s="54"/>
      <c r="AA24" s="88">
        <f t="shared" si="11"/>
        <v>0</v>
      </c>
      <c r="AB24" s="54"/>
      <c r="AC24" s="88">
        <f t="shared" si="12"/>
        <v>0</v>
      </c>
      <c r="AD24" s="54"/>
      <c r="AE24" s="88">
        <f t="shared" si="13"/>
        <v>0</v>
      </c>
      <c r="AF24" s="54"/>
      <c r="AG24" s="88">
        <f t="shared" si="14"/>
        <v>0</v>
      </c>
      <c r="AH24" s="54"/>
      <c r="AI24" s="88">
        <f t="shared" si="15"/>
        <v>0</v>
      </c>
      <c r="AJ24" s="54"/>
      <c r="AK24" s="88">
        <f t="shared" si="17"/>
        <v>0</v>
      </c>
      <c r="AL24" s="54"/>
      <c r="AM24" s="88">
        <f t="shared" si="4"/>
        <v>0</v>
      </c>
      <c r="AN24" s="54"/>
      <c r="AO24" s="155"/>
      <c r="AP24" s="54"/>
      <c r="AQ24" s="155"/>
      <c r="AR24" s="54"/>
      <c r="AS24" s="88">
        <f t="shared" si="16"/>
        <v>0</v>
      </c>
      <c r="AT24" s="55"/>
      <c r="AU24" s="93">
        <f t="shared" si="18"/>
        <v>0</v>
      </c>
      <c r="AV24" s="56"/>
    </row>
    <row r="25" spans="1:48" ht="13.9">
      <c r="A25" s="50">
        <v>13</v>
      </c>
      <c r="B25" s="20"/>
      <c r="C25" s="51"/>
      <c r="D25" s="52"/>
      <c r="E25" s="53"/>
      <c r="F25" s="54"/>
      <c r="G25" s="88">
        <f t="shared" si="0"/>
        <v>0</v>
      </c>
      <c r="H25" s="54"/>
      <c r="I25" s="88">
        <f t="shared" si="1"/>
        <v>0</v>
      </c>
      <c r="J25" s="54"/>
      <c r="K25" s="88">
        <f t="shared" si="2"/>
        <v>0</v>
      </c>
      <c r="L25" s="54"/>
      <c r="M25" s="88">
        <f t="shared" si="5"/>
        <v>0</v>
      </c>
      <c r="N25" s="54"/>
      <c r="O25" s="88">
        <f t="shared" si="3"/>
        <v>0</v>
      </c>
      <c r="P25" s="54"/>
      <c r="Q25" s="88">
        <f t="shared" si="6"/>
        <v>0</v>
      </c>
      <c r="R25" s="54"/>
      <c r="S25" s="88">
        <f t="shared" si="7"/>
        <v>0</v>
      </c>
      <c r="T25" s="54"/>
      <c r="U25" s="88">
        <f t="shared" si="8"/>
        <v>0</v>
      </c>
      <c r="V25" s="54"/>
      <c r="W25" s="88">
        <f t="shared" si="9"/>
        <v>0</v>
      </c>
      <c r="X25" s="54"/>
      <c r="Y25" s="88">
        <f t="shared" si="10"/>
        <v>0</v>
      </c>
      <c r="Z25" s="54"/>
      <c r="AA25" s="88">
        <f t="shared" si="11"/>
        <v>0</v>
      </c>
      <c r="AB25" s="54"/>
      <c r="AC25" s="88">
        <f t="shared" si="12"/>
        <v>0</v>
      </c>
      <c r="AD25" s="54"/>
      <c r="AE25" s="88">
        <f t="shared" si="13"/>
        <v>0</v>
      </c>
      <c r="AF25" s="54"/>
      <c r="AG25" s="88">
        <f t="shared" si="14"/>
        <v>0</v>
      </c>
      <c r="AH25" s="54"/>
      <c r="AI25" s="88">
        <f t="shared" si="15"/>
        <v>0</v>
      </c>
      <c r="AJ25" s="54"/>
      <c r="AK25" s="88">
        <f t="shared" si="17"/>
        <v>0</v>
      </c>
      <c r="AL25" s="54"/>
      <c r="AM25" s="88">
        <f t="shared" si="4"/>
        <v>0</v>
      </c>
      <c r="AN25" s="54"/>
      <c r="AO25" s="155"/>
      <c r="AP25" s="54"/>
      <c r="AQ25" s="155"/>
      <c r="AR25" s="54"/>
      <c r="AS25" s="88">
        <f t="shared" si="16"/>
        <v>0</v>
      </c>
      <c r="AT25" s="55"/>
      <c r="AU25" s="93">
        <f t="shared" si="18"/>
        <v>0</v>
      </c>
      <c r="AV25" s="56"/>
    </row>
    <row r="26" spans="1:48" ht="13.9">
      <c r="A26" s="50">
        <v>14</v>
      </c>
      <c r="B26" s="20"/>
      <c r="C26" s="51"/>
      <c r="D26" s="52"/>
      <c r="E26" s="53"/>
      <c r="F26" s="54"/>
      <c r="G26" s="88">
        <f t="shared" si="0"/>
        <v>0</v>
      </c>
      <c r="H26" s="54"/>
      <c r="I26" s="88">
        <f t="shared" si="1"/>
        <v>0</v>
      </c>
      <c r="J26" s="54"/>
      <c r="K26" s="88">
        <f t="shared" si="2"/>
        <v>0</v>
      </c>
      <c r="L26" s="54"/>
      <c r="M26" s="88">
        <f t="shared" si="5"/>
        <v>0</v>
      </c>
      <c r="N26" s="54"/>
      <c r="O26" s="88">
        <f t="shared" si="3"/>
        <v>0</v>
      </c>
      <c r="P26" s="54"/>
      <c r="Q26" s="88">
        <f t="shared" si="6"/>
        <v>0</v>
      </c>
      <c r="R26" s="54"/>
      <c r="S26" s="88">
        <f t="shared" si="7"/>
        <v>0</v>
      </c>
      <c r="T26" s="54"/>
      <c r="U26" s="88">
        <f t="shared" si="8"/>
        <v>0</v>
      </c>
      <c r="V26" s="54"/>
      <c r="W26" s="88">
        <f t="shared" si="9"/>
        <v>0</v>
      </c>
      <c r="X26" s="54"/>
      <c r="Y26" s="88">
        <f t="shared" si="10"/>
        <v>0</v>
      </c>
      <c r="Z26" s="54"/>
      <c r="AA26" s="88">
        <f t="shared" si="11"/>
        <v>0</v>
      </c>
      <c r="AB26" s="54"/>
      <c r="AC26" s="88">
        <f t="shared" si="12"/>
        <v>0</v>
      </c>
      <c r="AD26" s="54"/>
      <c r="AE26" s="88">
        <f t="shared" si="13"/>
        <v>0</v>
      </c>
      <c r="AF26" s="54"/>
      <c r="AG26" s="88">
        <f t="shared" si="14"/>
        <v>0</v>
      </c>
      <c r="AH26" s="54"/>
      <c r="AI26" s="88">
        <f t="shared" si="15"/>
        <v>0</v>
      </c>
      <c r="AJ26" s="54"/>
      <c r="AK26" s="88">
        <f t="shared" si="17"/>
        <v>0</v>
      </c>
      <c r="AL26" s="54"/>
      <c r="AM26" s="88">
        <f t="shared" si="4"/>
        <v>0</v>
      </c>
      <c r="AN26" s="54"/>
      <c r="AO26" s="155"/>
      <c r="AP26" s="54"/>
      <c r="AQ26" s="155"/>
      <c r="AR26" s="54"/>
      <c r="AS26" s="88">
        <f t="shared" si="16"/>
        <v>0</v>
      </c>
      <c r="AT26" s="55"/>
      <c r="AU26" s="93">
        <f t="shared" si="18"/>
        <v>0</v>
      </c>
      <c r="AV26" s="56"/>
    </row>
    <row r="27" spans="1:48" ht="13.9">
      <c r="A27" s="50">
        <v>15</v>
      </c>
      <c r="B27" s="20"/>
      <c r="C27" s="51"/>
      <c r="D27" s="52"/>
      <c r="E27" s="53"/>
      <c r="F27" s="54"/>
      <c r="G27" s="88">
        <f t="shared" si="0"/>
        <v>0</v>
      </c>
      <c r="H27" s="54"/>
      <c r="I27" s="88">
        <f t="shared" si="1"/>
        <v>0</v>
      </c>
      <c r="J27" s="54"/>
      <c r="K27" s="88">
        <f t="shared" si="2"/>
        <v>0</v>
      </c>
      <c r="L27" s="54"/>
      <c r="M27" s="88">
        <f t="shared" si="5"/>
        <v>0</v>
      </c>
      <c r="N27" s="54"/>
      <c r="O27" s="88">
        <f t="shared" si="3"/>
        <v>0</v>
      </c>
      <c r="P27" s="54"/>
      <c r="Q27" s="88">
        <f t="shared" si="6"/>
        <v>0</v>
      </c>
      <c r="R27" s="54"/>
      <c r="S27" s="88">
        <f t="shared" si="7"/>
        <v>0</v>
      </c>
      <c r="T27" s="54"/>
      <c r="U27" s="88">
        <f t="shared" si="8"/>
        <v>0</v>
      </c>
      <c r="V27" s="54"/>
      <c r="W27" s="88">
        <f t="shared" si="9"/>
        <v>0</v>
      </c>
      <c r="X27" s="54"/>
      <c r="Y27" s="88">
        <f t="shared" si="10"/>
        <v>0</v>
      </c>
      <c r="Z27" s="54"/>
      <c r="AA27" s="88">
        <f t="shared" si="11"/>
        <v>0</v>
      </c>
      <c r="AB27" s="54"/>
      <c r="AC27" s="88">
        <f t="shared" si="12"/>
        <v>0</v>
      </c>
      <c r="AD27" s="54"/>
      <c r="AE27" s="88">
        <f t="shared" si="13"/>
        <v>0</v>
      </c>
      <c r="AF27" s="54"/>
      <c r="AG27" s="88">
        <f t="shared" si="14"/>
        <v>0</v>
      </c>
      <c r="AH27" s="54"/>
      <c r="AI27" s="88">
        <f t="shared" si="15"/>
        <v>0</v>
      </c>
      <c r="AJ27" s="54"/>
      <c r="AK27" s="88">
        <f t="shared" si="17"/>
        <v>0</v>
      </c>
      <c r="AL27" s="54"/>
      <c r="AM27" s="88">
        <f t="shared" si="4"/>
        <v>0</v>
      </c>
      <c r="AN27" s="54"/>
      <c r="AO27" s="155"/>
      <c r="AP27" s="54"/>
      <c r="AQ27" s="155"/>
      <c r="AR27" s="54"/>
      <c r="AS27" s="88">
        <f t="shared" si="16"/>
        <v>0</v>
      </c>
      <c r="AT27" s="55"/>
      <c r="AU27" s="93">
        <f t="shared" si="18"/>
        <v>0</v>
      </c>
      <c r="AV27" s="56"/>
    </row>
    <row r="28" spans="1:48" ht="13.9">
      <c r="A28" s="50">
        <v>16</v>
      </c>
      <c r="B28" s="20"/>
      <c r="C28" s="51"/>
      <c r="D28" s="52"/>
      <c r="E28" s="53"/>
      <c r="F28" s="54"/>
      <c r="G28" s="88">
        <f t="shared" si="0"/>
        <v>0</v>
      </c>
      <c r="H28" s="54"/>
      <c r="I28" s="88">
        <f t="shared" si="1"/>
        <v>0</v>
      </c>
      <c r="J28" s="54"/>
      <c r="K28" s="88">
        <f t="shared" si="2"/>
        <v>0</v>
      </c>
      <c r="L28" s="54"/>
      <c r="M28" s="88">
        <f t="shared" si="5"/>
        <v>0</v>
      </c>
      <c r="N28" s="54"/>
      <c r="O28" s="88">
        <f t="shared" si="3"/>
        <v>0</v>
      </c>
      <c r="P28" s="54"/>
      <c r="Q28" s="88">
        <f t="shared" si="6"/>
        <v>0</v>
      </c>
      <c r="R28" s="54"/>
      <c r="S28" s="88">
        <f t="shared" si="7"/>
        <v>0</v>
      </c>
      <c r="T28" s="54"/>
      <c r="U28" s="88">
        <f t="shared" si="8"/>
        <v>0</v>
      </c>
      <c r="V28" s="54"/>
      <c r="W28" s="88">
        <f t="shared" si="9"/>
        <v>0</v>
      </c>
      <c r="X28" s="54"/>
      <c r="Y28" s="88">
        <f t="shared" si="10"/>
        <v>0</v>
      </c>
      <c r="Z28" s="54"/>
      <c r="AA28" s="88">
        <f t="shared" si="11"/>
        <v>0</v>
      </c>
      <c r="AB28" s="54"/>
      <c r="AC28" s="88">
        <f t="shared" si="12"/>
        <v>0</v>
      </c>
      <c r="AD28" s="54"/>
      <c r="AE28" s="88">
        <f t="shared" si="13"/>
        <v>0</v>
      </c>
      <c r="AF28" s="54"/>
      <c r="AG28" s="88">
        <f t="shared" si="14"/>
        <v>0</v>
      </c>
      <c r="AH28" s="54"/>
      <c r="AI28" s="88">
        <f t="shared" si="15"/>
        <v>0</v>
      </c>
      <c r="AJ28" s="54"/>
      <c r="AK28" s="88">
        <f t="shared" si="17"/>
        <v>0</v>
      </c>
      <c r="AL28" s="54"/>
      <c r="AM28" s="88">
        <f t="shared" si="4"/>
        <v>0</v>
      </c>
      <c r="AN28" s="54"/>
      <c r="AO28" s="155"/>
      <c r="AP28" s="54"/>
      <c r="AQ28" s="155"/>
      <c r="AR28" s="54"/>
      <c r="AS28" s="88">
        <f t="shared" si="16"/>
        <v>0</v>
      </c>
      <c r="AT28" s="55"/>
      <c r="AU28" s="93">
        <f t="shared" si="18"/>
        <v>0</v>
      </c>
      <c r="AV28" s="56"/>
    </row>
    <row r="29" spans="1:48" ht="13.9">
      <c r="A29" s="50">
        <v>17</v>
      </c>
      <c r="B29" s="20"/>
      <c r="C29" s="51"/>
      <c r="D29" s="52"/>
      <c r="E29" s="53"/>
      <c r="F29" s="54"/>
      <c r="G29" s="88">
        <f t="shared" si="0"/>
        <v>0</v>
      </c>
      <c r="H29" s="54"/>
      <c r="I29" s="88">
        <f t="shared" si="1"/>
        <v>0</v>
      </c>
      <c r="J29" s="54"/>
      <c r="K29" s="88">
        <f t="shared" si="2"/>
        <v>0</v>
      </c>
      <c r="L29" s="54"/>
      <c r="M29" s="88">
        <f t="shared" si="5"/>
        <v>0</v>
      </c>
      <c r="N29" s="54"/>
      <c r="O29" s="88">
        <f t="shared" si="3"/>
        <v>0</v>
      </c>
      <c r="P29" s="54"/>
      <c r="Q29" s="88">
        <f t="shared" si="6"/>
        <v>0</v>
      </c>
      <c r="R29" s="54"/>
      <c r="S29" s="88">
        <f t="shared" si="7"/>
        <v>0</v>
      </c>
      <c r="T29" s="54"/>
      <c r="U29" s="88">
        <f t="shared" si="8"/>
        <v>0</v>
      </c>
      <c r="V29" s="54"/>
      <c r="W29" s="88">
        <f t="shared" si="9"/>
        <v>0</v>
      </c>
      <c r="X29" s="54"/>
      <c r="Y29" s="88">
        <f t="shared" si="10"/>
        <v>0</v>
      </c>
      <c r="Z29" s="54"/>
      <c r="AA29" s="88">
        <f t="shared" si="11"/>
        <v>0</v>
      </c>
      <c r="AB29" s="54"/>
      <c r="AC29" s="88">
        <f t="shared" si="12"/>
        <v>0</v>
      </c>
      <c r="AD29" s="54"/>
      <c r="AE29" s="88">
        <f t="shared" si="13"/>
        <v>0</v>
      </c>
      <c r="AF29" s="54"/>
      <c r="AG29" s="88">
        <f t="shared" si="14"/>
        <v>0</v>
      </c>
      <c r="AH29" s="54"/>
      <c r="AI29" s="88">
        <f t="shared" si="15"/>
        <v>0</v>
      </c>
      <c r="AJ29" s="54"/>
      <c r="AK29" s="88">
        <f t="shared" si="17"/>
        <v>0</v>
      </c>
      <c r="AL29" s="54"/>
      <c r="AM29" s="88">
        <f t="shared" si="4"/>
        <v>0</v>
      </c>
      <c r="AN29" s="54"/>
      <c r="AO29" s="155"/>
      <c r="AP29" s="54"/>
      <c r="AQ29" s="155"/>
      <c r="AR29" s="54"/>
      <c r="AS29" s="88">
        <f t="shared" si="16"/>
        <v>0</v>
      </c>
      <c r="AT29" s="55"/>
      <c r="AU29" s="93">
        <f t="shared" si="18"/>
        <v>0</v>
      </c>
      <c r="AV29" s="56"/>
    </row>
    <row r="30" spans="1:48" ht="13.9">
      <c r="A30" s="50">
        <v>18</v>
      </c>
      <c r="B30" s="20"/>
      <c r="C30" s="51"/>
      <c r="D30" s="52"/>
      <c r="E30" s="53"/>
      <c r="F30" s="54"/>
      <c r="G30" s="88">
        <f t="shared" si="0"/>
        <v>0</v>
      </c>
      <c r="H30" s="54"/>
      <c r="I30" s="88">
        <f t="shared" si="1"/>
        <v>0</v>
      </c>
      <c r="J30" s="54"/>
      <c r="K30" s="88">
        <f t="shared" si="2"/>
        <v>0</v>
      </c>
      <c r="L30" s="54"/>
      <c r="M30" s="88">
        <f t="shared" si="5"/>
        <v>0</v>
      </c>
      <c r="N30" s="54"/>
      <c r="O30" s="88">
        <f t="shared" si="3"/>
        <v>0</v>
      </c>
      <c r="P30" s="54"/>
      <c r="Q30" s="88">
        <f t="shared" si="6"/>
        <v>0</v>
      </c>
      <c r="R30" s="54"/>
      <c r="S30" s="88">
        <f t="shared" si="7"/>
        <v>0</v>
      </c>
      <c r="T30" s="54"/>
      <c r="U30" s="88">
        <f t="shared" si="8"/>
        <v>0</v>
      </c>
      <c r="V30" s="54"/>
      <c r="W30" s="88">
        <f t="shared" si="9"/>
        <v>0</v>
      </c>
      <c r="X30" s="54"/>
      <c r="Y30" s="88">
        <f t="shared" si="10"/>
        <v>0</v>
      </c>
      <c r="Z30" s="54"/>
      <c r="AA30" s="88">
        <f t="shared" si="11"/>
        <v>0</v>
      </c>
      <c r="AB30" s="54"/>
      <c r="AC30" s="88">
        <f t="shared" si="12"/>
        <v>0</v>
      </c>
      <c r="AD30" s="54"/>
      <c r="AE30" s="88">
        <f t="shared" si="13"/>
        <v>0</v>
      </c>
      <c r="AF30" s="54"/>
      <c r="AG30" s="88">
        <f t="shared" si="14"/>
        <v>0</v>
      </c>
      <c r="AH30" s="54"/>
      <c r="AI30" s="88">
        <f t="shared" si="15"/>
        <v>0</v>
      </c>
      <c r="AJ30" s="54"/>
      <c r="AK30" s="88">
        <f t="shared" si="17"/>
        <v>0</v>
      </c>
      <c r="AL30" s="54"/>
      <c r="AM30" s="88">
        <f t="shared" si="4"/>
        <v>0</v>
      </c>
      <c r="AN30" s="54"/>
      <c r="AO30" s="155"/>
      <c r="AP30" s="54"/>
      <c r="AQ30" s="155"/>
      <c r="AR30" s="54"/>
      <c r="AS30" s="88">
        <f t="shared" si="16"/>
        <v>0</v>
      </c>
      <c r="AT30" s="55"/>
      <c r="AU30" s="93">
        <f t="shared" si="18"/>
        <v>0</v>
      </c>
      <c r="AV30" s="56"/>
    </row>
    <row r="31" spans="1:48" ht="13.9">
      <c r="A31" s="50">
        <v>19</v>
      </c>
      <c r="B31" s="20"/>
      <c r="C31" s="51"/>
      <c r="D31" s="52"/>
      <c r="E31" s="53"/>
      <c r="F31" s="54"/>
      <c r="G31" s="88">
        <f t="shared" si="0"/>
        <v>0</v>
      </c>
      <c r="H31" s="54"/>
      <c r="I31" s="88">
        <f t="shared" si="1"/>
        <v>0</v>
      </c>
      <c r="J31" s="54"/>
      <c r="K31" s="88">
        <f t="shared" si="2"/>
        <v>0</v>
      </c>
      <c r="L31" s="54"/>
      <c r="M31" s="88">
        <f t="shared" si="5"/>
        <v>0</v>
      </c>
      <c r="N31" s="54"/>
      <c r="O31" s="88">
        <f t="shared" si="3"/>
        <v>0</v>
      </c>
      <c r="P31" s="54"/>
      <c r="Q31" s="88">
        <f t="shared" si="6"/>
        <v>0</v>
      </c>
      <c r="R31" s="54"/>
      <c r="S31" s="88">
        <f t="shared" si="7"/>
        <v>0</v>
      </c>
      <c r="T31" s="54"/>
      <c r="U31" s="88">
        <f t="shared" si="8"/>
        <v>0</v>
      </c>
      <c r="V31" s="54"/>
      <c r="W31" s="88">
        <f t="shared" si="9"/>
        <v>0</v>
      </c>
      <c r="X31" s="54"/>
      <c r="Y31" s="88">
        <f t="shared" si="10"/>
        <v>0</v>
      </c>
      <c r="Z31" s="54"/>
      <c r="AA31" s="88">
        <f t="shared" si="11"/>
        <v>0</v>
      </c>
      <c r="AB31" s="54"/>
      <c r="AC31" s="88">
        <f t="shared" si="12"/>
        <v>0</v>
      </c>
      <c r="AD31" s="54"/>
      <c r="AE31" s="88">
        <f t="shared" si="13"/>
        <v>0</v>
      </c>
      <c r="AF31" s="54"/>
      <c r="AG31" s="88">
        <f t="shared" si="14"/>
        <v>0</v>
      </c>
      <c r="AH31" s="54"/>
      <c r="AI31" s="88">
        <f t="shared" si="15"/>
        <v>0</v>
      </c>
      <c r="AJ31" s="54"/>
      <c r="AK31" s="88">
        <f t="shared" si="17"/>
        <v>0</v>
      </c>
      <c r="AL31" s="54"/>
      <c r="AM31" s="88">
        <f t="shared" si="4"/>
        <v>0</v>
      </c>
      <c r="AN31" s="54"/>
      <c r="AO31" s="155"/>
      <c r="AP31" s="54"/>
      <c r="AQ31" s="155"/>
      <c r="AR31" s="54"/>
      <c r="AS31" s="88">
        <f t="shared" si="16"/>
        <v>0</v>
      </c>
      <c r="AT31" s="55"/>
      <c r="AU31" s="93">
        <f t="shared" si="18"/>
        <v>0</v>
      </c>
      <c r="AV31" s="56"/>
    </row>
    <row r="32" spans="1:48" ht="13.9">
      <c r="A32" s="50">
        <v>20</v>
      </c>
      <c r="B32" s="20"/>
      <c r="C32" s="51"/>
      <c r="D32" s="52"/>
      <c r="E32" s="53"/>
      <c r="F32" s="54"/>
      <c r="G32" s="88">
        <f t="shared" si="0"/>
        <v>0</v>
      </c>
      <c r="H32" s="54"/>
      <c r="I32" s="88">
        <f t="shared" si="1"/>
        <v>0</v>
      </c>
      <c r="J32" s="54"/>
      <c r="K32" s="88">
        <f t="shared" si="2"/>
        <v>0</v>
      </c>
      <c r="L32" s="54"/>
      <c r="M32" s="88">
        <f t="shared" si="5"/>
        <v>0</v>
      </c>
      <c r="N32" s="54"/>
      <c r="O32" s="88">
        <f t="shared" si="3"/>
        <v>0</v>
      </c>
      <c r="P32" s="54"/>
      <c r="Q32" s="88">
        <f t="shared" si="6"/>
        <v>0</v>
      </c>
      <c r="R32" s="54"/>
      <c r="S32" s="88">
        <f t="shared" si="7"/>
        <v>0</v>
      </c>
      <c r="T32" s="54"/>
      <c r="U32" s="88">
        <f t="shared" si="8"/>
        <v>0</v>
      </c>
      <c r="V32" s="54"/>
      <c r="W32" s="88">
        <f t="shared" si="9"/>
        <v>0</v>
      </c>
      <c r="X32" s="54"/>
      <c r="Y32" s="88">
        <f t="shared" si="10"/>
        <v>0</v>
      </c>
      <c r="Z32" s="54"/>
      <c r="AA32" s="88">
        <f t="shared" si="11"/>
        <v>0</v>
      </c>
      <c r="AB32" s="54"/>
      <c r="AC32" s="88">
        <f t="shared" si="12"/>
        <v>0</v>
      </c>
      <c r="AD32" s="54"/>
      <c r="AE32" s="88">
        <f t="shared" si="13"/>
        <v>0</v>
      </c>
      <c r="AF32" s="54"/>
      <c r="AG32" s="88">
        <f t="shared" si="14"/>
        <v>0</v>
      </c>
      <c r="AH32" s="54"/>
      <c r="AI32" s="88">
        <f t="shared" si="15"/>
        <v>0</v>
      </c>
      <c r="AJ32" s="54"/>
      <c r="AK32" s="88">
        <f t="shared" si="17"/>
        <v>0</v>
      </c>
      <c r="AL32" s="54"/>
      <c r="AM32" s="88">
        <f t="shared" si="4"/>
        <v>0</v>
      </c>
      <c r="AN32" s="54"/>
      <c r="AO32" s="155"/>
      <c r="AP32" s="54"/>
      <c r="AQ32" s="155"/>
      <c r="AR32" s="54"/>
      <c r="AS32" s="88">
        <f t="shared" si="16"/>
        <v>0</v>
      </c>
      <c r="AT32" s="55"/>
      <c r="AU32" s="93">
        <f t="shared" si="18"/>
        <v>0</v>
      </c>
      <c r="AV32" s="56"/>
    </row>
    <row r="33" spans="1:48" ht="13.9">
      <c r="A33" s="50">
        <v>21</v>
      </c>
      <c r="B33" s="20"/>
      <c r="C33" s="51"/>
      <c r="D33" s="52"/>
      <c r="E33" s="53"/>
      <c r="F33" s="54"/>
      <c r="G33" s="88">
        <f t="shared" si="0"/>
        <v>0</v>
      </c>
      <c r="H33" s="54"/>
      <c r="I33" s="88">
        <f t="shared" si="1"/>
        <v>0</v>
      </c>
      <c r="J33" s="54"/>
      <c r="K33" s="88">
        <f t="shared" si="2"/>
        <v>0</v>
      </c>
      <c r="L33" s="54"/>
      <c r="M33" s="88">
        <f t="shared" si="5"/>
        <v>0</v>
      </c>
      <c r="N33" s="54"/>
      <c r="O33" s="88">
        <f t="shared" si="3"/>
        <v>0</v>
      </c>
      <c r="P33" s="54"/>
      <c r="Q33" s="88">
        <f t="shared" si="6"/>
        <v>0</v>
      </c>
      <c r="R33" s="54"/>
      <c r="S33" s="88">
        <f t="shared" si="7"/>
        <v>0</v>
      </c>
      <c r="T33" s="54"/>
      <c r="U33" s="88">
        <f t="shared" si="8"/>
        <v>0</v>
      </c>
      <c r="V33" s="54"/>
      <c r="W33" s="88">
        <f t="shared" si="9"/>
        <v>0</v>
      </c>
      <c r="X33" s="54"/>
      <c r="Y33" s="88">
        <f t="shared" si="10"/>
        <v>0</v>
      </c>
      <c r="Z33" s="54"/>
      <c r="AA33" s="88">
        <f t="shared" si="11"/>
        <v>0</v>
      </c>
      <c r="AB33" s="54"/>
      <c r="AC33" s="88">
        <f t="shared" si="12"/>
        <v>0</v>
      </c>
      <c r="AD33" s="54"/>
      <c r="AE33" s="88">
        <f t="shared" si="13"/>
        <v>0</v>
      </c>
      <c r="AF33" s="54"/>
      <c r="AG33" s="88">
        <f t="shared" si="14"/>
        <v>0</v>
      </c>
      <c r="AH33" s="54"/>
      <c r="AI33" s="88">
        <f t="shared" si="15"/>
        <v>0</v>
      </c>
      <c r="AJ33" s="54"/>
      <c r="AK33" s="88">
        <f t="shared" si="17"/>
        <v>0</v>
      </c>
      <c r="AL33" s="54"/>
      <c r="AM33" s="88">
        <f t="shared" si="4"/>
        <v>0</v>
      </c>
      <c r="AN33" s="54"/>
      <c r="AO33" s="155"/>
      <c r="AP33" s="54"/>
      <c r="AQ33" s="155"/>
      <c r="AR33" s="54"/>
      <c r="AS33" s="88">
        <f t="shared" si="16"/>
        <v>0</v>
      </c>
      <c r="AT33" s="55"/>
      <c r="AU33" s="93">
        <f t="shared" si="18"/>
        <v>0</v>
      </c>
      <c r="AV33" s="56"/>
    </row>
    <row r="34" spans="1:48" ht="13.9">
      <c r="A34" s="50">
        <v>22</v>
      </c>
      <c r="B34" s="20"/>
      <c r="C34" s="51"/>
      <c r="D34" s="52"/>
      <c r="E34" s="53"/>
      <c r="F34" s="54"/>
      <c r="G34" s="88">
        <f t="shared" si="0"/>
        <v>0</v>
      </c>
      <c r="H34" s="54"/>
      <c r="I34" s="88">
        <f t="shared" si="1"/>
        <v>0</v>
      </c>
      <c r="J34" s="54"/>
      <c r="K34" s="88">
        <f t="shared" si="2"/>
        <v>0</v>
      </c>
      <c r="L34" s="54"/>
      <c r="M34" s="88">
        <f t="shared" si="5"/>
        <v>0</v>
      </c>
      <c r="N34" s="54"/>
      <c r="O34" s="88">
        <f t="shared" si="3"/>
        <v>0</v>
      </c>
      <c r="P34" s="54"/>
      <c r="Q34" s="88">
        <f t="shared" si="6"/>
        <v>0</v>
      </c>
      <c r="R34" s="54"/>
      <c r="S34" s="88">
        <f t="shared" si="7"/>
        <v>0</v>
      </c>
      <c r="T34" s="54"/>
      <c r="U34" s="88">
        <f t="shared" si="8"/>
        <v>0</v>
      </c>
      <c r="V34" s="54"/>
      <c r="W34" s="88">
        <f t="shared" si="9"/>
        <v>0</v>
      </c>
      <c r="X34" s="54"/>
      <c r="Y34" s="88">
        <f t="shared" si="10"/>
        <v>0</v>
      </c>
      <c r="Z34" s="54"/>
      <c r="AA34" s="88">
        <f t="shared" si="11"/>
        <v>0</v>
      </c>
      <c r="AB34" s="54"/>
      <c r="AC34" s="88">
        <f t="shared" si="12"/>
        <v>0</v>
      </c>
      <c r="AD34" s="54"/>
      <c r="AE34" s="88">
        <f t="shared" si="13"/>
        <v>0</v>
      </c>
      <c r="AF34" s="54"/>
      <c r="AG34" s="88">
        <f t="shared" si="14"/>
        <v>0</v>
      </c>
      <c r="AH34" s="54"/>
      <c r="AI34" s="88">
        <f t="shared" si="15"/>
        <v>0</v>
      </c>
      <c r="AJ34" s="54"/>
      <c r="AK34" s="88">
        <f t="shared" si="17"/>
        <v>0</v>
      </c>
      <c r="AL34" s="54"/>
      <c r="AM34" s="88">
        <f t="shared" si="4"/>
        <v>0</v>
      </c>
      <c r="AN34" s="54"/>
      <c r="AO34" s="155"/>
      <c r="AP34" s="54"/>
      <c r="AQ34" s="155"/>
      <c r="AR34" s="54"/>
      <c r="AS34" s="88">
        <f t="shared" si="16"/>
        <v>0</v>
      </c>
      <c r="AT34" s="55"/>
      <c r="AU34" s="93">
        <f t="shared" si="18"/>
        <v>0</v>
      </c>
      <c r="AV34" s="56"/>
    </row>
    <row r="35" spans="1:48" ht="13.9">
      <c r="A35" s="50">
        <v>23</v>
      </c>
      <c r="B35" s="20"/>
      <c r="C35" s="51"/>
      <c r="D35" s="52"/>
      <c r="E35" s="53"/>
      <c r="F35" s="54"/>
      <c r="G35" s="88">
        <f t="shared" si="0"/>
        <v>0</v>
      </c>
      <c r="H35" s="54"/>
      <c r="I35" s="88">
        <f t="shared" si="1"/>
        <v>0</v>
      </c>
      <c r="J35" s="54"/>
      <c r="K35" s="88">
        <f t="shared" si="2"/>
        <v>0</v>
      </c>
      <c r="L35" s="54"/>
      <c r="M35" s="88">
        <f t="shared" si="5"/>
        <v>0</v>
      </c>
      <c r="N35" s="54"/>
      <c r="O35" s="88">
        <f t="shared" si="3"/>
        <v>0</v>
      </c>
      <c r="P35" s="54"/>
      <c r="Q35" s="88">
        <f t="shared" si="6"/>
        <v>0</v>
      </c>
      <c r="R35" s="54"/>
      <c r="S35" s="88">
        <f t="shared" si="7"/>
        <v>0</v>
      </c>
      <c r="T35" s="54"/>
      <c r="U35" s="88">
        <f t="shared" si="8"/>
        <v>0</v>
      </c>
      <c r="V35" s="54"/>
      <c r="W35" s="88">
        <f t="shared" si="9"/>
        <v>0</v>
      </c>
      <c r="X35" s="54"/>
      <c r="Y35" s="88">
        <f t="shared" si="10"/>
        <v>0</v>
      </c>
      <c r="Z35" s="54"/>
      <c r="AA35" s="88">
        <f t="shared" si="11"/>
        <v>0</v>
      </c>
      <c r="AB35" s="54"/>
      <c r="AC35" s="88">
        <f t="shared" si="12"/>
        <v>0</v>
      </c>
      <c r="AD35" s="54"/>
      <c r="AE35" s="88">
        <f t="shared" si="13"/>
        <v>0</v>
      </c>
      <c r="AF35" s="54"/>
      <c r="AG35" s="88">
        <f t="shared" si="14"/>
        <v>0</v>
      </c>
      <c r="AH35" s="54"/>
      <c r="AI35" s="88">
        <f t="shared" si="15"/>
        <v>0</v>
      </c>
      <c r="AJ35" s="54"/>
      <c r="AK35" s="88">
        <f t="shared" si="17"/>
        <v>0</v>
      </c>
      <c r="AL35" s="54"/>
      <c r="AM35" s="88">
        <f t="shared" si="4"/>
        <v>0</v>
      </c>
      <c r="AN35" s="54"/>
      <c r="AO35" s="155"/>
      <c r="AP35" s="54"/>
      <c r="AQ35" s="155"/>
      <c r="AR35" s="54"/>
      <c r="AS35" s="88">
        <f t="shared" si="16"/>
        <v>0</v>
      </c>
      <c r="AT35" s="55"/>
      <c r="AU35" s="93">
        <f t="shared" si="18"/>
        <v>0</v>
      </c>
      <c r="AV35" s="56"/>
    </row>
    <row r="36" spans="1:48" ht="13.9">
      <c r="A36" s="50">
        <v>24</v>
      </c>
      <c r="B36" s="20"/>
      <c r="C36" s="51"/>
      <c r="D36" s="52"/>
      <c r="E36" s="53"/>
      <c r="F36" s="54"/>
      <c r="G36" s="88">
        <f t="shared" si="0"/>
        <v>0</v>
      </c>
      <c r="H36" s="54"/>
      <c r="I36" s="88">
        <f t="shared" si="1"/>
        <v>0</v>
      </c>
      <c r="J36" s="54"/>
      <c r="K36" s="88">
        <f t="shared" si="2"/>
        <v>0</v>
      </c>
      <c r="L36" s="54"/>
      <c r="M36" s="88">
        <f t="shared" si="5"/>
        <v>0</v>
      </c>
      <c r="N36" s="54"/>
      <c r="O36" s="88">
        <f t="shared" si="3"/>
        <v>0</v>
      </c>
      <c r="P36" s="54"/>
      <c r="Q36" s="88">
        <f t="shared" si="6"/>
        <v>0</v>
      </c>
      <c r="R36" s="54"/>
      <c r="S36" s="88">
        <f t="shared" si="7"/>
        <v>0</v>
      </c>
      <c r="T36" s="54"/>
      <c r="U36" s="88">
        <f t="shared" si="8"/>
        <v>0</v>
      </c>
      <c r="V36" s="54"/>
      <c r="W36" s="88">
        <f t="shared" si="9"/>
        <v>0</v>
      </c>
      <c r="X36" s="54"/>
      <c r="Y36" s="88">
        <f t="shared" si="10"/>
        <v>0</v>
      </c>
      <c r="Z36" s="54"/>
      <c r="AA36" s="88">
        <f t="shared" si="11"/>
        <v>0</v>
      </c>
      <c r="AB36" s="54"/>
      <c r="AC36" s="88">
        <f t="shared" si="12"/>
        <v>0</v>
      </c>
      <c r="AD36" s="54"/>
      <c r="AE36" s="88">
        <f t="shared" si="13"/>
        <v>0</v>
      </c>
      <c r="AF36" s="54"/>
      <c r="AG36" s="88">
        <f t="shared" si="14"/>
        <v>0</v>
      </c>
      <c r="AH36" s="54"/>
      <c r="AI36" s="88">
        <f t="shared" si="15"/>
        <v>0</v>
      </c>
      <c r="AJ36" s="54"/>
      <c r="AK36" s="88">
        <f t="shared" si="17"/>
        <v>0</v>
      </c>
      <c r="AL36" s="54"/>
      <c r="AM36" s="88">
        <f t="shared" si="4"/>
        <v>0</v>
      </c>
      <c r="AN36" s="54"/>
      <c r="AO36" s="155"/>
      <c r="AP36" s="54"/>
      <c r="AQ36" s="155"/>
      <c r="AR36" s="54"/>
      <c r="AS36" s="88">
        <f t="shared" si="16"/>
        <v>0</v>
      </c>
      <c r="AT36" s="55"/>
      <c r="AU36" s="93">
        <f t="shared" si="18"/>
        <v>0</v>
      </c>
      <c r="AV36" s="56"/>
    </row>
    <row r="37" spans="1:48" ht="13.9">
      <c r="A37" s="50">
        <v>25</v>
      </c>
      <c r="B37" s="20"/>
      <c r="C37" s="51"/>
      <c r="D37" s="52"/>
      <c r="E37" s="53"/>
      <c r="F37" s="54"/>
      <c r="G37" s="88">
        <f t="shared" si="0"/>
        <v>0</v>
      </c>
      <c r="H37" s="54"/>
      <c r="I37" s="88">
        <f t="shared" si="1"/>
        <v>0</v>
      </c>
      <c r="J37" s="54"/>
      <c r="K37" s="88">
        <f t="shared" si="2"/>
        <v>0</v>
      </c>
      <c r="L37" s="54"/>
      <c r="M37" s="88">
        <f t="shared" si="5"/>
        <v>0</v>
      </c>
      <c r="N37" s="54"/>
      <c r="O37" s="88">
        <f t="shared" si="3"/>
        <v>0</v>
      </c>
      <c r="P37" s="54"/>
      <c r="Q37" s="88">
        <f t="shared" si="6"/>
        <v>0</v>
      </c>
      <c r="R37" s="54"/>
      <c r="S37" s="88">
        <f t="shared" si="7"/>
        <v>0</v>
      </c>
      <c r="T37" s="54"/>
      <c r="U37" s="88">
        <f t="shared" si="8"/>
        <v>0</v>
      </c>
      <c r="V37" s="54"/>
      <c r="W37" s="88">
        <f t="shared" si="9"/>
        <v>0</v>
      </c>
      <c r="X37" s="54"/>
      <c r="Y37" s="88">
        <f t="shared" si="10"/>
        <v>0</v>
      </c>
      <c r="Z37" s="54"/>
      <c r="AA37" s="88">
        <f t="shared" si="11"/>
        <v>0</v>
      </c>
      <c r="AB37" s="54"/>
      <c r="AC37" s="88">
        <f t="shared" si="12"/>
        <v>0</v>
      </c>
      <c r="AD37" s="54"/>
      <c r="AE37" s="88">
        <f t="shared" si="13"/>
        <v>0</v>
      </c>
      <c r="AF37" s="54"/>
      <c r="AG37" s="88">
        <f t="shared" si="14"/>
        <v>0</v>
      </c>
      <c r="AH37" s="54"/>
      <c r="AI37" s="88">
        <f t="shared" si="15"/>
        <v>0</v>
      </c>
      <c r="AJ37" s="54"/>
      <c r="AK37" s="88">
        <f t="shared" si="17"/>
        <v>0</v>
      </c>
      <c r="AL37" s="54"/>
      <c r="AM37" s="88">
        <f t="shared" si="4"/>
        <v>0</v>
      </c>
      <c r="AN37" s="54"/>
      <c r="AO37" s="155"/>
      <c r="AP37" s="54"/>
      <c r="AQ37" s="155"/>
      <c r="AR37" s="54"/>
      <c r="AS37" s="88">
        <f t="shared" si="16"/>
        <v>0</v>
      </c>
      <c r="AT37" s="55"/>
      <c r="AU37" s="93">
        <f t="shared" si="18"/>
        <v>0</v>
      </c>
      <c r="AV37" s="56"/>
    </row>
    <row r="38" spans="1:48" ht="13.9">
      <c r="A38" s="50">
        <v>26</v>
      </c>
      <c r="B38" s="20"/>
      <c r="C38" s="51"/>
      <c r="D38" s="52"/>
      <c r="E38" s="53"/>
      <c r="F38" s="54"/>
      <c r="G38" s="88">
        <f t="shared" si="0"/>
        <v>0</v>
      </c>
      <c r="H38" s="54"/>
      <c r="I38" s="88">
        <f t="shared" si="1"/>
        <v>0</v>
      </c>
      <c r="J38" s="54"/>
      <c r="K38" s="88">
        <f t="shared" si="2"/>
        <v>0</v>
      </c>
      <c r="L38" s="54"/>
      <c r="M38" s="88">
        <f t="shared" si="5"/>
        <v>0</v>
      </c>
      <c r="N38" s="54"/>
      <c r="O38" s="88">
        <f t="shared" si="3"/>
        <v>0</v>
      </c>
      <c r="P38" s="54"/>
      <c r="Q38" s="88">
        <f t="shared" si="6"/>
        <v>0</v>
      </c>
      <c r="R38" s="54"/>
      <c r="S38" s="88">
        <f t="shared" si="7"/>
        <v>0</v>
      </c>
      <c r="T38" s="54"/>
      <c r="U38" s="88">
        <f t="shared" si="8"/>
        <v>0</v>
      </c>
      <c r="V38" s="54"/>
      <c r="W38" s="88">
        <f t="shared" si="9"/>
        <v>0</v>
      </c>
      <c r="X38" s="54"/>
      <c r="Y38" s="88">
        <f t="shared" si="10"/>
        <v>0</v>
      </c>
      <c r="Z38" s="54"/>
      <c r="AA38" s="88">
        <f t="shared" si="11"/>
        <v>0</v>
      </c>
      <c r="AB38" s="54"/>
      <c r="AC38" s="88">
        <f t="shared" si="12"/>
        <v>0</v>
      </c>
      <c r="AD38" s="54"/>
      <c r="AE38" s="88">
        <f t="shared" si="13"/>
        <v>0</v>
      </c>
      <c r="AF38" s="54"/>
      <c r="AG38" s="88">
        <f t="shared" si="14"/>
        <v>0</v>
      </c>
      <c r="AH38" s="54"/>
      <c r="AI38" s="88">
        <f t="shared" si="15"/>
        <v>0</v>
      </c>
      <c r="AJ38" s="54"/>
      <c r="AK38" s="88">
        <f t="shared" si="17"/>
        <v>0</v>
      </c>
      <c r="AL38" s="54"/>
      <c r="AM38" s="88">
        <f t="shared" si="4"/>
        <v>0</v>
      </c>
      <c r="AN38" s="54"/>
      <c r="AO38" s="155"/>
      <c r="AP38" s="54"/>
      <c r="AQ38" s="155"/>
      <c r="AR38" s="54"/>
      <c r="AS38" s="88">
        <f t="shared" si="16"/>
        <v>0</v>
      </c>
      <c r="AT38" s="55"/>
      <c r="AU38" s="93">
        <f t="shared" si="18"/>
        <v>0</v>
      </c>
      <c r="AV38" s="56"/>
    </row>
    <row r="39" spans="1:48" ht="13.9">
      <c r="A39" s="50">
        <v>27</v>
      </c>
      <c r="B39" s="20"/>
      <c r="C39" s="51"/>
      <c r="D39" s="52"/>
      <c r="E39" s="53"/>
      <c r="F39" s="54"/>
      <c r="G39" s="88">
        <f t="shared" si="0"/>
        <v>0</v>
      </c>
      <c r="H39" s="54"/>
      <c r="I39" s="88">
        <f t="shared" si="1"/>
        <v>0</v>
      </c>
      <c r="J39" s="54"/>
      <c r="K39" s="88">
        <f t="shared" si="2"/>
        <v>0</v>
      </c>
      <c r="L39" s="54"/>
      <c r="M39" s="88">
        <f t="shared" si="5"/>
        <v>0</v>
      </c>
      <c r="N39" s="54"/>
      <c r="O39" s="88">
        <f t="shared" si="3"/>
        <v>0</v>
      </c>
      <c r="P39" s="54"/>
      <c r="Q39" s="88">
        <f t="shared" si="6"/>
        <v>0</v>
      </c>
      <c r="R39" s="54"/>
      <c r="S39" s="88">
        <f t="shared" si="7"/>
        <v>0</v>
      </c>
      <c r="T39" s="54"/>
      <c r="U39" s="88">
        <f t="shared" si="8"/>
        <v>0</v>
      </c>
      <c r="V39" s="54"/>
      <c r="W39" s="88">
        <f t="shared" si="9"/>
        <v>0</v>
      </c>
      <c r="X39" s="54"/>
      <c r="Y39" s="88">
        <f t="shared" si="10"/>
        <v>0</v>
      </c>
      <c r="Z39" s="54"/>
      <c r="AA39" s="88">
        <f t="shared" si="11"/>
        <v>0</v>
      </c>
      <c r="AB39" s="54"/>
      <c r="AC39" s="88">
        <f t="shared" si="12"/>
        <v>0</v>
      </c>
      <c r="AD39" s="54"/>
      <c r="AE39" s="88">
        <f t="shared" si="13"/>
        <v>0</v>
      </c>
      <c r="AF39" s="54"/>
      <c r="AG39" s="88">
        <f t="shared" si="14"/>
        <v>0</v>
      </c>
      <c r="AH39" s="54"/>
      <c r="AI39" s="88">
        <f t="shared" si="15"/>
        <v>0</v>
      </c>
      <c r="AJ39" s="54"/>
      <c r="AK39" s="88">
        <f t="shared" si="17"/>
        <v>0</v>
      </c>
      <c r="AL39" s="54"/>
      <c r="AM39" s="88">
        <f t="shared" si="4"/>
        <v>0</v>
      </c>
      <c r="AN39" s="54"/>
      <c r="AO39" s="155"/>
      <c r="AP39" s="54"/>
      <c r="AQ39" s="155"/>
      <c r="AR39" s="54"/>
      <c r="AS39" s="88">
        <f t="shared" si="16"/>
        <v>0</v>
      </c>
      <c r="AT39" s="55"/>
      <c r="AU39" s="93">
        <f t="shared" si="18"/>
        <v>0</v>
      </c>
      <c r="AV39" s="56"/>
    </row>
    <row r="40" spans="1:48" ht="13.9">
      <c r="A40" s="50">
        <v>28</v>
      </c>
      <c r="B40" s="20"/>
      <c r="C40" s="51"/>
      <c r="D40" s="52"/>
      <c r="E40" s="53"/>
      <c r="F40" s="54"/>
      <c r="G40" s="88">
        <f t="shared" si="0"/>
        <v>0</v>
      </c>
      <c r="H40" s="54"/>
      <c r="I40" s="88">
        <f t="shared" si="1"/>
        <v>0</v>
      </c>
      <c r="J40" s="54"/>
      <c r="K40" s="88">
        <f t="shared" si="2"/>
        <v>0</v>
      </c>
      <c r="L40" s="54"/>
      <c r="M40" s="88">
        <f t="shared" si="5"/>
        <v>0</v>
      </c>
      <c r="N40" s="54"/>
      <c r="O40" s="88">
        <f t="shared" si="3"/>
        <v>0</v>
      </c>
      <c r="P40" s="54"/>
      <c r="Q40" s="88">
        <f t="shared" si="6"/>
        <v>0</v>
      </c>
      <c r="R40" s="54"/>
      <c r="S40" s="88">
        <f t="shared" si="7"/>
        <v>0</v>
      </c>
      <c r="T40" s="54"/>
      <c r="U40" s="88">
        <f t="shared" si="8"/>
        <v>0</v>
      </c>
      <c r="V40" s="54"/>
      <c r="W40" s="88">
        <f t="shared" si="9"/>
        <v>0</v>
      </c>
      <c r="X40" s="54"/>
      <c r="Y40" s="88">
        <f t="shared" si="10"/>
        <v>0</v>
      </c>
      <c r="Z40" s="54"/>
      <c r="AA40" s="88">
        <f t="shared" si="11"/>
        <v>0</v>
      </c>
      <c r="AB40" s="54"/>
      <c r="AC40" s="88">
        <f t="shared" si="12"/>
        <v>0</v>
      </c>
      <c r="AD40" s="54"/>
      <c r="AE40" s="88">
        <f t="shared" si="13"/>
        <v>0</v>
      </c>
      <c r="AF40" s="54"/>
      <c r="AG40" s="88">
        <f t="shared" si="14"/>
        <v>0</v>
      </c>
      <c r="AH40" s="54"/>
      <c r="AI40" s="88">
        <f t="shared" si="15"/>
        <v>0</v>
      </c>
      <c r="AJ40" s="54"/>
      <c r="AK40" s="88">
        <f t="shared" si="17"/>
        <v>0</v>
      </c>
      <c r="AL40" s="54"/>
      <c r="AM40" s="88">
        <f t="shared" si="4"/>
        <v>0</v>
      </c>
      <c r="AN40" s="54"/>
      <c r="AO40" s="155"/>
      <c r="AP40" s="54"/>
      <c r="AQ40" s="155"/>
      <c r="AR40" s="54"/>
      <c r="AS40" s="88">
        <f t="shared" si="16"/>
        <v>0</v>
      </c>
      <c r="AT40" s="55"/>
      <c r="AU40" s="93">
        <f t="shared" si="18"/>
        <v>0</v>
      </c>
      <c r="AV40" s="56"/>
    </row>
    <row r="41" spans="1:48" ht="13.9">
      <c r="A41" s="50">
        <v>29</v>
      </c>
      <c r="B41" s="20"/>
      <c r="C41" s="51"/>
      <c r="D41" s="52"/>
      <c r="E41" s="53"/>
      <c r="F41" s="54"/>
      <c r="G41" s="88">
        <f t="shared" si="0"/>
        <v>0</v>
      </c>
      <c r="H41" s="54"/>
      <c r="I41" s="88">
        <f t="shared" si="1"/>
        <v>0</v>
      </c>
      <c r="J41" s="54"/>
      <c r="K41" s="88">
        <f t="shared" si="2"/>
        <v>0</v>
      </c>
      <c r="L41" s="54"/>
      <c r="M41" s="88">
        <f t="shared" si="5"/>
        <v>0</v>
      </c>
      <c r="N41" s="54"/>
      <c r="O41" s="88">
        <f t="shared" si="3"/>
        <v>0</v>
      </c>
      <c r="P41" s="54"/>
      <c r="Q41" s="88">
        <f t="shared" si="6"/>
        <v>0</v>
      </c>
      <c r="R41" s="54"/>
      <c r="S41" s="88">
        <f t="shared" si="7"/>
        <v>0</v>
      </c>
      <c r="T41" s="54"/>
      <c r="U41" s="88">
        <f t="shared" si="8"/>
        <v>0</v>
      </c>
      <c r="V41" s="54"/>
      <c r="W41" s="88">
        <f t="shared" si="9"/>
        <v>0</v>
      </c>
      <c r="X41" s="54"/>
      <c r="Y41" s="88">
        <f t="shared" si="10"/>
        <v>0</v>
      </c>
      <c r="Z41" s="54"/>
      <c r="AA41" s="88">
        <f t="shared" si="11"/>
        <v>0</v>
      </c>
      <c r="AB41" s="54"/>
      <c r="AC41" s="88">
        <f t="shared" si="12"/>
        <v>0</v>
      </c>
      <c r="AD41" s="54"/>
      <c r="AE41" s="88">
        <f t="shared" si="13"/>
        <v>0</v>
      </c>
      <c r="AF41" s="54"/>
      <c r="AG41" s="88">
        <f t="shared" si="14"/>
        <v>0</v>
      </c>
      <c r="AH41" s="54"/>
      <c r="AI41" s="88">
        <f t="shared" si="15"/>
        <v>0</v>
      </c>
      <c r="AJ41" s="54"/>
      <c r="AK41" s="88">
        <f t="shared" si="17"/>
        <v>0</v>
      </c>
      <c r="AL41" s="54"/>
      <c r="AM41" s="88">
        <f t="shared" si="4"/>
        <v>0</v>
      </c>
      <c r="AN41" s="54"/>
      <c r="AO41" s="155"/>
      <c r="AP41" s="54"/>
      <c r="AQ41" s="155"/>
      <c r="AR41" s="54"/>
      <c r="AS41" s="88">
        <f t="shared" si="16"/>
        <v>0</v>
      </c>
      <c r="AT41" s="55"/>
      <c r="AU41" s="93">
        <f t="shared" si="18"/>
        <v>0</v>
      </c>
      <c r="AV41" s="56"/>
    </row>
    <row r="42" spans="1:48" ht="13.9">
      <c r="A42" s="50">
        <v>30</v>
      </c>
      <c r="B42" s="20"/>
      <c r="C42" s="51"/>
      <c r="D42" s="52"/>
      <c r="E42" s="53"/>
      <c r="F42" s="54"/>
      <c r="G42" s="88">
        <f t="shared" si="0"/>
        <v>0</v>
      </c>
      <c r="H42" s="54"/>
      <c r="I42" s="88">
        <f t="shared" si="1"/>
        <v>0</v>
      </c>
      <c r="J42" s="54"/>
      <c r="K42" s="88">
        <f t="shared" si="2"/>
        <v>0</v>
      </c>
      <c r="L42" s="54"/>
      <c r="M42" s="88">
        <f t="shared" si="5"/>
        <v>0</v>
      </c>
      <c r="N42" s="54"/>
      <c r="O42" s="88">
        <f t="shared" si="3"/>
        <v>0</v>
      </c>
      <c r="P42" s="54"/>
      <c r="Q42" s="88">
        <f t="shared" si="6"/>
        <v>0</v>
      </c>
      <c r="R42" s="54"/>
      <c r="S42" s="88">
        <f t="shared" si="7"/>
        <v>0</v>
      </c>
      <c r="T42" s="54"/>
      <c r="U42" s="88">
        <f t="shared" si="8"/>
        <v>0</v>
      </c>
      <c r="V42" s="54"/>
      <c r="W42" s="88">
        <f t="shared" si="9"/>
        <v>0</v>
      </c>
      <c r="X42" s="54"/>
      <c r="Y42" s="88">
        <f t="shared" si="10"/>
        <v>0</v>
      </c>
      <c r="Z42" s="54"/>
      <c r="AA42" s="88">
        <f t="shared" si="11"/>
        <v>0</v>
      </c>
      <c r="AB42" s="54"/>
      <c r="AC42" s="88">
        <f t="shared" si="12"/>
        <v>0</v>
      </c>
      <c r="AD42" s="54"/>
      <c r="AE42" s="88">
        <f t="shared" si="13"/>
        <v>0</v>
      </c>
      <c r="AF42" s="54"/>
      <c r="AG42" s="88">
        <f t="shared" si="14"/>
        <v>0</v>
      </c>
      <c r="AH42" s="54"/>
      <c r="AI42" s="88">
        <f t="shared" si="15"/>
        <v>0</v>
      </c>
      <c r="AJ42" s="54"/>
      <c r="AK42" s="88">
        <f t="shared" si="17"/>
        <v>0</v>
      </c>
      <c r="AL42" s="54"/>
      <c r="AM42" s="88">
        <f t="shared" si="4"/>
        <v>0</v>
      </c>
      <c r="AN42" s="54"/>
      <c r="AO42" s="155"/>
      <c r="AP42" s="54"/>
      <c r="AQ42" s="155"/>
      <c r="AR42" s="54"/>
      <c r="AS42" s="88">
        <f t="shared" si="16"/>
        <v>0</v>
      </c>
      <c r="AT42" s="55"/>
      <c r="AU42" s="93">
        <f t="shared" si="18"/>
        <v>0</v>
      </c>
      <c r="AV42" s="56"/>
    </row>
    <row r="43" spans="1:48" ht="13.9">
      <c r="A43" s="50">
        <v>31</v>
      </c>
      <c r="B43" s="20"/>
      <c r="C43" s="51"/>
      <c r="D43" s="52"/>
      <c r="E43" s="53"/>
      <c r="F43" s="54"/>
      <c r="G43" s="88">
        <f t="shared" si="0"/>
        <v>0</v>
      </c>
      <c r="H43" s="54"/>
      <c r="I43" s="88">
        <f t="shared" si="1"/>
        <v>0</v>
      </c>
      <c r="J43" s="54"/>
      <c r="K43" s="88">
        <f t="shared" si="2"/>
        <v>0</v>
      </c>
      <c r="L43" s="54"/>
      <c r="M43" s="88">
        <f t="shared" si="5"/>
        <v>0</v>
      </c>
      <c r="N43" s="54"/>
      <c r="O43" s="88">
        <f t="shared" si="3"/>
        <v>0</v>
      </c>
      <c r="P43" s="54"/>
      <c r="Q43" s="88">
        <f t="shared" si="6"/>
        <v>0</v>
      </c>
      <c r="R43" s="54"/>
      <c r="S43" s="88">
        <f t="shared" si="7"/>
        <v>0</v>
      </c>
      <c r="T43" s="54"/>
      <c r="U43" s="88">
        <f t="shared" si="8"/>
        <v>0</v>
      </c>
      <c r="V43" s="54"/>
      <c r="W43" s="88">
        <f t="shared" si="9"/>
        <v>0</v>
      </c>
      <c r="X43" s="54"/>
      <c r="Y43" s="88">
        <f t="shared" si="10"/>
        <v>0</v>
      </c>
      <c r="Z43" s="54"/>
      <c r="AA43" s="88">
        <f t="shared" si="11"/>
        <v>0</v>
      </c>
      <c r="AB43" s="54"/>
      <c r="AC43" s="88">
        <f t="shared" si="12"/>
        <v>0</v>
      </c>
      <c r="AD43" s="54"/>
      <c r="AE43" s="88">
        <f t="shared" si="13"/>
        <v>0</v>
      </c>
      <c r="AF43" s="54"/>
      <c r="AG43" s="88">
        <f t="shared" si="14"/>
        <v>0</v>
      </c>
      <c r="AH43" s="54"/>
      <c r="AI43" s="88">
        <f t="shared" si="15"/>
        <v>0</v>
      </c>
      <c r="AJ43" s="54"/>
      <c r="AK43" s="88">
        <f t="shared" si="17"/>
        <v>0</v>
      </c>
      <c r="AL43" s="54"/>
      <c r="AM43" s="88">
        <f t="shared" si="4"/>
        <v>0</v>
      </c>
      <c r="AN43" s="54"/>
      <c r="AO43" s="155"/>
      <c r="AP43" s="54"/>
      <c r="AQ43" s="155"/>
      <c r="AR43" s="54"/>
      <c r="AS43" s="88">
        <f t="shared" si="16"/>
        <v>0</v>
      </c>
      <c r="AT43" s="55"/>
      <c r="AU43" s="93">
        <f t="shared" si="18"/>
        <v>0</v>
      </c>
      <c r="AV43" s="56"/>
    </row>
    <row r="44" spans="1:48" ht="13.9">
      <c r="A44" s="50">
        <v>32</v>
      </c>
      <c r="B44" s="20"/>
      <c r="C44" s="51"/>
      <c r="D44" s="52"/>
      <c r="E44" s="53"/>
      <c r="F44" s="54"/>
      <c r="G44" s="88">
        <f t="shared" si="0"/>
        <v>0</v>
      </c>
      <c r="H44" s="54"/>
      <c r="I44" s="88">
        <f t="shared" si="1"/>
        <v>0</v>
      </c>
      <c r="J44" s="54"/>
      <c r="K44" s="88">
        <f t="shared" si="2"/>
        <v>0</v>
      </c>
      <c r="L44" s="54"/>
      <c r="M44" s="88">
        <f t="shared" si="5"/>
        <v>0</v>
      </c>
      <c r="N44" s="54"/>
      <c r="O44" s="88">
        <f t="shared" si="3"/>
        <v>0</v>
      </c>
      <c r="P44" s="54"/>
      <c r="Q44" s="88">
        <f t="shared" si="6"/>
        <v>0</v>
      </c>
      <c r="R44" s="54"/>
      <c r="S44" s="88">
        <f t="shared" si="7"/>
        <v>0</v>
      </c>
      <c r="T44" s="54"/>
      <c r="U44" s="88">
        <f t="shared" si="8"/>
        <v>0</v>
      </c>
      <c r="V44" s="54"/>
      <c r="W44" s="88">
        <f t="shared" si="9"/>
        <v>0</v>
      </c>
      <c r="X44" s="54"/>
      <c r="Y44" s="88">
        <f t="shared" si="10"/>
        <v>0</v>
      </c>
      <c r="Z44" s="54"/>
      <c r="AA44" s="88">
        <f t="shared" si="11"/>
        <v>0</v>
      </c>
      <c r="AB44" s="54"/>
      <c r="AC44" s="88">
        <f t="shared" si="12"/>
        <v>0</v>
      </c>
      <c r="AD44" s="54"/>
      <c r="AE44" s="88">
        <f t="shared" si="13"/>
        <v>0</v>
      </c>
      <c r="AF44" s="54"/>
      <c r="AG44" s="88">
        <f t="shared" si="14"/>
        <v>0</v>
      </c>
      <c r="AH44" s="54"/>
      <c r="AI44" s="88">
        <f t="shared" si="15"/>
        <v>0</v>
      </c>
      <c r="AJ44" s="54"/>
      <c r="AK44" s="88">
        <f t="shared" si="17"/>
        <v>0</v>
      </c>
      <c r="AL44" s="54"/>
      <c r="AM44" s="88">
        <f t="shared" si="4"/>
        <v>0</v>
      </c>
      <c r="AN44" s="54"/>
      <c r="AO44" s="155"/>
      <c r="AP44" s="54"/>
      <c r="AQ44" s="155"/>
      <c r="AR44" s="54"/>
      <c r="AS44" s="88">
        <f t="shared" si="16"/>
        <v>0</v>
      </c>
      <c r="AT44" s="55"/>
      <c r="AU44" s="93">
        <f t="shared" si="18"/>
        <v>0</v>
      </c>
      <c r="AV44" s="56"/>
    </row>
    <row r="45" spans="1:48" ht="13.9">
      <c r="A45" s="50">
        <v>33</v>
      </c>
      <c r="B45" s="20"/>
      <c r="C45" s="51"/>
      <c r="D45" s="52"/>
      <c r="E45" s="53"/>
      <c r="F45" s="54"/>
      <c r="G45" s="88">
        <f t="shared" si="0"/>
        <v>0</v>
      </c>
      <c r="H45" s="54"/>
      <c r="I45" s="88">
        <f t="shared" si="1"/>
        <v>0</v>
      </c>
      <c r="J45" s="54"/>
      <c r="K45" s="88">
        <f t="shared" si="2"/>
        <v>0</v>
      </c>
      <c r="L45" s="54"/>
      <c r="M45" s="88">
        <f t="shared" si="5"/>
        <v>0</v>
      </c>
      <c r="N45" s="54"/>
      <c r="O45" s="88">
        <f t="shared" si="3"/>
        <v>0</v>
      </c>
      <c r="P45" s="54"/>
      <c r="Q45" s="88">
        <f t="shared" si="6"/>
        <v>0</v>
      </c>
      <c r="R45" s="54"/>
      <c r="S45" s="88">
        <f t="shared" si="7"/>
        <v>0</v>
      </c>
      <c r="T45" s="54"/>
      <c r="U45" s="88">
        <f t="shared" si="8"/>
        <v>0</v>
      </c>
      <c r="V45" s="54"/>
      <c r="W45" s="88">
        <f t="shared" si="9"/>
        <v>0</v>
      </c>
      <c r="X45" s="54"/>
      <c r="Y45" s="88">
        <f t="shared" si="10"/>
        <v>0</v>
      </c>
      <c r="Z45" s="54"/>
      <c r="AA45" s="88">
        <f t="shared" si="11"/>
        <v>0</v>
      </c>
      <c r="AB45" s="54"/>
      <c r="AC45" s="88">
        <f t="shared" si="12"/>
        <v>0</v>
      </c>
      <c r="AD45" s="54"/>
      <c r="AE45" s="88">
        <f t="shared" si="13"/>
        <v>0</v>
      </c>
      <c r="AF45" s="54"/>
      <c r="AG45" s="88">
        <f t="shared" si="14"/>
        <v>0</v>
      </c>
      <c r="AH45" s="54"/>
      <c r="AI45" s="88">
        <f t="shared" si="15"/>
        <v>0</v>
      </c>
      <c r="AJ45" s="54"/>
      <c r="AK45" s="88">
        <f t="shared" si="17"/>
        <v>0</v>
      </c>
      <c r="AL45" s="54"/>
      <c r="AM45" s="88">
        <f t="shared" si="4"/>
        <v>0</v>
      </c>
      <c r="AN45" s="54"/>
      <c r="AO45" s="155"/>
      <c r="AP45" s="54"/>
      <c r="AQ45" s="155"/>
      <c r="AR45" s="54"/>
      <c r="AS45" s="88">
        <f t="shared" si="16"/>
        <v>0</v>
      </c>
      <c r="AT45" s="55"/>
      <c r="AU45" s="93">
        <f t="shared" si="18"/>
        <v>0</v>
      </c>
      <c r="AV45" s="56"/>
    </row>
    <row r="46" spans="1:48" ht="13.9">
      <c r="A46" s="50">
        <v>34</v>
      </c>
      <c r="B46" s="20"/>
      <c r="C46" s="51"/>
      <c r="D46" s="52"/>
      <c r="E46" s="53"/>
      <c r="F46" s="54"/>
      <c r="G46" s="88">
        <f t="shared" si="0"/>
        <v>0</v>
      </c>
      <c r="H46" s="54"/>
      <c r="I46" s="88">
        <f t="shared" si="1"/>
        <v>0</v>
      </c>
      <c r="J46" s="54"/>
      <c r="K46" s="88">
        <f t="shared" si="2"/>
        <v>0</v>
      </c>
      <c r="L46" s="54"/>
      <c r="M46" s="88">
        <f t="shared" si="5"/>
        <v>0</v>
      </c>
      <c r="N46" s="54"/>
      <c r="O46" s="88">
        <f t="shared" si="3"/>
        <v>0</v>
      </c>
      <c r="P46" s="54"/>
      <c r="Q46" s="88">
        <f t="shared" si="6"/>
        <v>0</v>
      </c>
      <c r="R46" s="54"/>
      <c r="S46" s="88">
        <f t="shared" si="7"/>
        <v>0</v>
      </c>
      <c r="T46" s="54"/>
      <c r="U46" s="88">
        <f t="shared" si="8"/>
        <v>0</v>
      </c>
      <c r="V46" s="54"/>
      <c r="W46" s="88">
        <f t="shared" si="9"/>
        <v>0</v>
      </c>
      <c r="X46" s="54"/>
      <c r="Y46" s="88">
        <f t="shared" si="10"/>
        <v>0</v>
      </c>
      <c r="Z46" s="54"/>
      <c r="AA46" s="88">
        <f t="shared" si="11"/>
        <v>0</v>
      </c>
      <c r="AB46" s="54"/>
      <c r="AC46" s="88">
        <f t="shared" si="12"/>
        <v>0</v>
      </c>
      <c r="AD46" s="54"/>
      <c r="AE46" s="88">
        <f t="shared" si="13"/>
        <v>0</v>
      </c>
      <c r="AF46" s="54"/>
      <c r="AG46" s="88">
        <f t="shared" si="14"/>
        <v>0</v>
      </c>
      <c r="AH46" s="54"/>
      <c r="AI46" s="88">
        <f t="shared" si="15"/>
        <v>0</v>
      </c>
      <c r="AJ46" s="54"/>
      <c r="AK46" s="88">
        <f t="shared" si="17"/>
        <v>0</v>
      </c>
      <c r="AL46" s="54"/>
      <c r="AM46" s="88">
        <f t="shared" si="4"/>
        <v>0</v>
      </c>
      <c r="AN46" s="54"/>
      <c r="AO46" s="155"/>
      <c r="AP46" s="54"/>
      <c r="AQ46" s="155"/>
      <c r="AR46" s="54"/>
      <c r="AS46" s="88">
        <f t="shared" si="16"/>
        <v>0</v>
      </c>
      <c r="AT46" s="55"/>
      <c r="AU46" s="93">
        <f t="shared" si="18"/>
        <v>0</v>
      </c>
      <c r="AV46" s="56"/>
    </row>
    <row r="47" spans="1:48" ht="13.9">
      <c r="A47" s="50">
        <v>35</v>
      </c>
      <c r="B47" s="20"/>
      <c r="C47" s="51"/>
      <c r="D47" s="52"/>
      <c r="E47" s="53"/>
      <c r="F47" s="54"/>
      <c r="G47" s="88">
        <f t="shared" si="0"/>
        <v>0</v>
      </c>
      <c r="H47" s="54"/>
      <c r="I47" s="88">
        <f t="shared" si="1"/>
        <v>0</v>
      </c>
      <c r="J47" s="54"/>
      <c r="K47" s="88">
        <f t="shared" si="2"/>
        <v>0</v>
      </c>
      <c r="L47" s="54"/>
      <c r="M47" s="88">
        <f t="shared" si="5"/>
        <v>0</v>
      </c>
      <c r="N47" s="54"/>
      <c r="O47" s="88">
        <f t="shared" si="3"/>
        <v>0</v>
      </c>
      <c r="P47" s="54"/>
      <c r="Q47" s="88">
        <f t="shared" si="6"/>
        <v>0</v>
      </c>
      <c r="R47" s="54"/>
      <c r="S47" s="88">
        <f t="shared" si="7"/>
        <v>0</v>
      </c>
      <c r="T47" s="54"/>
      <c r="U47" s="88">
        <f t="shared" si="8"/>
        <v>0</v>
      </c>
      <c r="V47" s="54"/>
      <c r="W47" s="88">
        <f t="shared" si="9"/>
        <v>0</v>
      </c>
      <c r="X47" s="54"/>
      <c r="Y47" s="88">
        <f t="shared" si="10"/>
        <v>0</v>
      </c>
      <c r="Z47" s="54"/>
      <c r="AA47" s="88">
        <f t="shared" si="11"/>
        <v>0</v>
      </c>
      <c r="AB47" s="54"/>
      <c r="AC47" s="88">
        <f t="shared" si="12"/>
        <v>0</v>
      </c>
      <c r="AD47" s="54"/>
      <c r="AE47" s="88">
        <f t="shared" si="13"/>
        <v>0</v>
      </c>
      <c r="AF47" s="54"/>
      <c r="AG47" s="88">
        <f t="shared" si="14"/>
        <v>0</v>
      </c>
      <c r="AH47" s="54"/>
      <c r="AI47" s="88">
        <f t="shared" si="15"/>
        <v>0</v>
      </c>
      <c r="AJ47" s="54"/>
      <c r="AK47" s="88">
        <f t="shared" si="17"/>
        <v>0</v>
      </c>
      <c r="AL47" s="54"/>
      <c r="AM47" s="88">
        <f t="shared" si="4"/>
        <v>0</v>
      </c>
      <c r="AN47" s="54"/>
      <c r="AO47" s="155"/>
      <c r="AP47" s="54"/>
      <c r="AQ47" s="155"/>
      <c r="AR47" s="54"/>
      <c r="AS47" s="88">
        <f t="shared" si="16"/>
        <v>0</v>
      </c>
      <c r="AT47" s="55"/>
      <c r="AU47" s="93">
        <f t="shared" si="18"/>
        <v>0</v>
      </c>
      <c r="AV47" s="56"/>
    </row>
    <row r="48" spans="1:48" ht="13.9">
      <c r="A48" s="50">
        <v>36</v>
      </c>
      <c r="B48" s="20"/>
      <c r="C48" s="51"/>
      <c r="D48" s="52"/>
      <c r="E48" s="53"/>
      <c r="F48" s="54"/>
      <c r="G48" s="88">
        <f t="shared" si="0"/>
        <v>0</v>
      </c>
      <c r="H48" s="54"/>
      <c r="I48" s="88">
        <f t="shared" si="1"/>
        <v>0</v>
      </c>
      <c r="J48" s="54"/>
      <c r="K48" s="88">
        <f t="shared" si="2"/>
        <v>0</v>
      </c>
      <c r="L48" s="54"/>
      <c r="M48" s="88">
        <f t="shared" si="5"/>
        <v>0</v>
      </c>
      <c r="N48" s="54"/>
      <c r="O48" s="88">
        <f t="shared" si="3"/>
        <v>0</v>
      </c>
      <c r="P48" s="54"/>
      <c r="Q48" s="88">
        <f t="shared" si="6"/>
        <v>0</v>
      </c>
      <c r="R48" s="54"/>
      <c r="S48" s="88">
        <f t="shared" si="7"/>
        <v>0</v>
      </c>
      <c r="T48" s="54"/>
      <c r="U48" s="88">
        <f t="shared" si="8"/>
        <v>0</v>
      </c>
      <c r="V48" s="54"/>
      <c r="W48" s="88">
        <f t="shared" si="9"/>
        <v>0</v>
      </c>
      <c r="X48" s="54"/>
      <c r="Y48" s="88">
        <f t="shared" si="10"/>
        <v>0</v>
      </c>
      <c r="Z48" s="54"/>
      <c r="AA48" s="88">
        <f t="shared" si="11"/>
        <v>0</v>
      </c>
      <c r="AB48" s="54"/>
      <c r="AC48" s="88">
        <f t="shared" si="12"/>
        <v>0</v>
      </c>
      <c r="AD48" s="54"/>
      <c r="AE48" s="88">
        <f t="shared" si="13"/>
        <v>0</v>
      </c>
      <c r="AF48" s="54"/>
      <c r="AG48" s="88">
        <f t="shared" si="14"/>
        <v>0</v>
      </c>
      <c r="AH48" s="54"/>
      <c r="AI48" s="88">
        <f t="shared" si="15"/>
        <v>0</v>
      </c>
      <c r="AJ48" s="54"/>
      <c r="AK48" s="88">
        <f t="shared" si="17"/>
        <v>0</v>
      </c>
      <c r="AL48" s="54"/>
      <c r="AM48" s="88">
        <f t="shared" si="4"/>
        <v>0</v>
      </c>
      <c r="AN48" s="54"/>
      <c r="AO48" s="155"/>
      <c r="AP48" s="54"/>
      <c r="AQ48" s="155"/>
      <c r="AR48" s="54"/>
      <c r="AS48" s="88">
        <f t="shared" si="16"/>
        <v>0</v>
      </c>
      <c r="AT48" s="55"/>
      <c r="AU48" s="93">
        <f t="shared" si="18"/>
        <v>0</v>
      </c>
      <c r="AV48" s="56"/>
    </row>
    <row r="49" spans="1:48" ht="13.9">
      <c r="A49" s="50">
        <v>37</v>
      </c>
      <c r="B49" s="20"/>
      <c r="C49" s="51"/>
      <c r="D49" s="52"/>
      <c r="E49" s="53"/>
      <c r="F49" s="54"/>
      <c r="G49" s="88">
        <f t="shared" si="0"/>
        <v>0</v>
      </c>
      <c r="H49" s="54"/>
      <c r="I49" s="88">
        <f t="shared" si="1"/>
        <v>0</v>
      </c>
      <c r="J49" s="54"/>
      <c r="K49" s="88">
        <f t="shared" si="2"/>
        <v>0</v>
      </c>
      <c r="L49" s="54"/>
      <c r="M49" s="88">
        <f t="shared" si="5"/>
        <v>0</v>
      </c>
      <c r="N49" s="54"/>
      <c r="O49" s="88">
        <f t="shared" si="3"/>
        <v>0</v>
      </c>
      <c r="P49" s="54"/>
      <c r="Q49" s="88">
        <f t="shared" si="6"/>
        <v>0</v>
      </c>
      <c r="R49" s="54"/>
      <c r="S49" s="88">
        <f t="shared" si="7"/>
        <v>0</v>
      </c>
      <c r="T49" s="54"/>
      <c r="U49" s="88">
        <f t="shared" si="8"/>
        <v>0</v>
      </c>
      <c r="V49" s="54"/>
      <c r="W49" s="88">
        <f t="shared" si="9"/>
        <v>0</v>
      </c>
      <c r="X49" s="54"/>
      <c r="Y49" s="88">
        <f t="shared" si="10"/>
        <v>0</v>
      </c>
      <c r="Z49" s="54"/>
      <c r="AA49" s="88">
        <f t="shared" si="11"/>
        <v>0</v>
      </c>
      <c r="AB49" s="54"/>
      <c r="AC49" s="88">
        <f t="shared" si="12"/>
        <v>0</v>
      </c>
      <c r="AD49" s="54"/>
      <c r="AE49" s="88">
        <f t="shared" si="13"/>
        <v>0</v>
      </c>
      <c r="AF49" s="54"/>
      <c r="AG49" s="88">
        <f t="shared" si="14"/>
        <v>0</v>
      </c>
      <c r="AH49" s="54"/>
      <c r="AI49" s="88">
        <f t="shared" si="15"/>
        <v>0</v>
      </c>
      <c r="AJ49" s="54"/>
      <c r="AK49" s="88">
        <f t="shared" si="17"/>
        <v>0</v>
      </c>
      <c r="AL49" s="54"/>
      <c r="AM49" s="88">
        <f t="shared" si="4"/>
        <v>0</v>
      </c>
      <c r="AN49" s="54"/>
      <c r="AO49" s="155"/>
      <c r="AP49" s="54"/>
      <c r="AQ49" s="155"/>
      <c r="AR49" s="54"/>
      <c r="AS49" s="88">
        <f t="shared" si="16"/>
        <v>0</v>
      </c>
      <c r="AT49" s="55"/>
      <c r="AU49" s="93">
        <f t="shared" si="18"/>
        <v>0</v>
      </c>
      <c r="AV49" s="56"/>
    </row>
    <row r="50" spans="1:48" ht="13.9">
      <c r="A50" s="50">
        <v>38</v>
      </c>
      <c r="B50" s="20"/>
      <c r="C50" s="51"/>
      <c r="D50" s="52"/>
      <c r="E50" s="53"/>
      <c r="F50" s="54"/>
      <c r="G50" s="88">
        <f t="shared" si="0"/>
        <v>0</v>
      </c>
      <c r="H50" s="54"/>
      <c r="I50" s="88">
        <f t="shared" si="1"/>
        <v>0</v>
      </c>
      <c r="J50" s="54"/>
      <c r="K50" s="88">
        <f t="shared" si="2"/>
        <v>0</v>
      </c>
      <c r="L50" s="54"/>
      <c r="M50" s="88">
        <f t="shared" si="5"/>
        <v>0</v>
      </c>
      <c r="N50" s="54"/>
      <c r="O50" s="88">
        <f t="shared" si="3"/>
        <v>0</v>
      </c>
      <c r="P50" s="54"/>
      <c r="Q50" s="88">
        <f t="shared" si="6"/>
        <v>0</v>
      </c>
      <c r="R50" s="54"/>
      <c r="S50" s="88">
        <f t="shared" si="7"/>
        <v>0</v>
      </c>
      <c r="T50" s="54"/>
      <c r="U50" s="88">
        <f t="shared" si="8"/>
        <v>0</v>
      </c>
      <c r="V50" s="54"/>
      <c r="W50" s="88">
        <f t="shared" si="9"/>
        <v>0</v>
      </c>
      <c r="X50" s="54"/>
      <c r="Y50" s="88">
        <f t="shared" si="10"/>
        <v>0</v>
      </c>
      <c r="Z50" s="54"/>
      <c r="AA50" s="88">
        <f t="shared" si="11"/>
        <v>0</v>
      </c>
      <c r="AB50" s="54"/>
      <c r="AC50" s="88">
        <f t="shared" si="12"/>
        <v>0</v>
      </c>
      <c r="AD50" s="54"/>
      <c r="AE50" s="88">
        <f t="shared" si="13"/>
        <v>0</v>
      </c>
      <c r="AF50" s="54"/>
      <c r="AG50" s="88">
        <f t="shared" si="14"/>
        <v>0</v>
      </c>
      <c r="AH50" s="54"/>
      <c r="AI50" s="88">
        <f t="shared" si="15"/>
        <v>0</v>
      </c>
      <c r="AJ50" s="54"/>
      <c r="AK50" s="88">
        <f t="shared" si="17"/>
        <v>0</v>
      </c>
      <c r="AL50" s="54"/>
      <c r="AM50" s="88">
        <f t="shared" si="4"/>
        <v>0</v>
      </c>
      <c r="AN50" s="54"/>
      <c r="AO50" s="155"/>
      <c r="AP50" s="54"/>
      <c r="AQ50" s="155"/>
      <c r="AR50" s="54"/>
      <c r="AS50" s="88">
        <f t="shared" si="16"/>
        <v>0</v>
      </c>
      <c r="AT50" s="55"/>
      <c r="AU50" s="93">
        <f t="shared" si="18"/>
        <v>0</v>
      </c>
      <c r="AV50" s="56"/>
    </row>
    <row r="51" spans="1:48" ht="13.9">
      <c r="A51" s="50">
        <v>39</v>
      </c>
      <c r="B51" s="20"/>
      <c r="C51" s="51"/>
      <c r="D51" s="52"/>
      <c r="E51" s="53"/>
      <c r="F51" s="54"/>
      <c r="G51" s="88">
        <f t="shared" si="0"/>
        <v>0</v>
      </c>
      <c r="H51" s="54"/>
      <c r="I51" s="88">
        <f t="shared" si="1"/>
        <v>0</v>
      </c>
      <c r="J51" s="54"/>
      <c r="K51" s="88">
        <f t="shared" si="2"/>
        <v>0</v>
      </c>
      <c r="L51" s="54"/>
      <c r="M51" s="88">
        <f t="shared" si="5"/>
        <v>0</v>
      </c>
      <c r="N51" s="54"/>
      <c r="O51" s="88">
        <f t="shared" si="3"/>
        <v>0</v>
      </c>
      <c r="P51" s="54"/>
      <c r="Q51" s="88">
        <f t="shared" si="6"/>
        <v>0</v>
      </c>
      <c r="R51" s="54"/>
      <c r="S51" s="88">
        <f t="shared" si="7"/>
        <v>0</v>
      </c>
      <c r="T51" s="54"/>
      <c r="U51" s="88">
        <f t="shared" si="8"/>
        <v>0</v>
      </c>
      <c r="V51" s="54"/>
      <c r="W51" s="88">
        <f t="shared" si="9"/>
        <v>0</v>
      </c>
      <c r="X51" s="54"/>
      <c r="Y51" s="88">
        <f t="shared" si="10"/>
        <v>0</v>
      </c>
      <c r="Z51" s="54"/>
      <c r="AA51" s="88">
        <f t="shared" si="11"/>
        <v>0</v>
      </c>
      <c r="AB51" s="54"/>
      <c r="AC51" s="88">
        <f t="shared" si="12"/>
        <v>0</v>
      </c>
      <c r="AD51" s="54"/>
      <c r="AE51" s="88">
        <f t="shared" si="13"/>
        <v>0</v>
      </c>
      <c r="AF51" s="54"/>
      <c r="AG51" s="88">
        <f t="shared" si="14"/>
        <v>0</v>
      </c>
      <c r="AH51" s="54"/>
      <c r="AI51" s="88">
        <f t="shared" si="15"/>
        <v>0</v>
      </c>
      <c r="AJ51" s="54"/>
      <c r="AK51" s="88">
        <f t="shared" si="17"/>
        <v>0</v>
      </c>
      <c r="AL51" s="54"/>
      <c r="AM51" s="88">
        <f t="shared" si="4"/>
        <v>0</v>
      </c>
      <c r="AN51" s="54"/>
      <c r="AO51" s="155"/>
      <c r="AP51" s="54"/>
      <c r="AQ51" s="155"/>
      <c r="AR51" s="54"/>
      <c r="AS51" s="88">
        <f t="shared" si="16"/>
        <v>0</v>
      </c>
      <c r="AT51" s="55"/>
      <c r="AU51" s="93">
        <f t="shared" si="18"/>
        <v>0</v>
      </c>
      <c r="AV51" s="56"/>
    </row>
    <row r="52" spans="1:48" ht="13.9">
      <c r="A52" s="50">
        <v>40</v>
      </c>
      <c r="B52" s="20"/>
      <c r="C52" s="51"/>
      <c r="D52" s="52"/>
      <c r="E52" s="53"/>
      <c r="F52" s="54"/>
      <c r="G52" s="88">
        <f t="shared" si="0"/>
        <v>0</v>
      </c>
      <c r="H52" s="54"/>
      <c r="I52" s="88">
        <f t="shared" si="1"/>
        <v>0</v>
      </c>
      <c r="J52" s="54"/>
      <c r="K52" s="88">
        <f t="shared" si="2"/>
        <v>0</v>
      </c>
      <c r="L52" s="54"/>
      <c r="M52" s="88">
        <f t="shared" si="5"/>
        <v>0</v>
      </c>
      <c r="N52" s="54"/>
      <c r="O52" s="88">
        <f t="shared" si="3"/>
        <v>0</v>
      </c>
      <c r="P52" s="54"/>
      <c r="Q52" s="88">
        <f t="shared" si="6"/>
        <v>0</v>
      </c>
      <c r="R52" s="54"/>
      <c r="S52" s="88">
        <f t="shared" si="7"/>
        <v>0</v>
      </c>
      <c r="T52" s="54"/>
      <c r="U52" s="88">
        <f t="shared" si="8"/>
        <v>0</v>
      </c>
      <c r="V52" s="54"/>
      <c r="W52" s="88">
        <f t="shared" si="9"/>
        <v>0</v>
      </c>
      <c r="X52" s="54"/>
      <c r="Y52" s="88">
        <f t="shared" si="10"/>
        <v>0</v>
      </c>
      <c r="Z52" s="54"/>
      <c r="AA52" s="88">
        <f t="shared" si="11"/>
        <v>0</v>
      </c>
      <c r="AB52" s="54"/>
      <c r="AC52" s="88">
        <f t="shared" si="12"/>
        <v>0</v>
      </c>
      <c r="AD52" s="54"/>
      <c r="AE52" s="88">
        <f t="shared" si="13"/>
        <v>0</v>
      </c>
      <c r="AF52" s="54"/>
      <c r="AG52" s="88">
        <f t="shared" si="14"/>
        <v>0</v>
      </c>
      <c r="AH52" s="54"/>
      <c r="AI52" s="88">
        <f t="shared" si="15"/>
        <v>0</v>
      </c>
      <c r="AJ52" s="54"/>
      <c r="AK52" s="88">
        <f t="shared" si="17"/>
        <v>0</v>
      </c>
      <c r="AL52" s="54"/>
      <c r="AM52" s="88">
        <f t="shared" si="4"/>
        <v>0</v>
      </c>
      <c r="AN52" s="54"/>
      <c r="AO52" s="155"/>
      <c r="AP52" s="54"/>
      <c r="AQ52" s="155"/>
      <c r="AR52" s="54"/>
      <c r="AS52" s="88">
        <f t="shared" si="16"/>
        <v>0</v>
      </c>
      <c r="AT52" s="55"/>
      <c r="AU52" s="93">
        <f t="shared" si="18"/>
        <v>0</v>
      </c>
      <c r="AV52" s="56"/>
    </row>
    <row r="53" spans="1:48" ht="13.9">
      <c r="A53" s="50">
        <v>41</v>
      </c>
      <c r="B53" s="20"/>
      <c r="C53" s="51"/>
      <c r="D53" s="52"/>
      <c r="E53" s="53"/>
      <c r="F53" s="54"/>
      <c r="G53" s="88">
        <f t="shared" si="0"/>
        <v>0</v>
      </c>
      <c r="H53" s="54"/>
      <c r="I53" s="88">
        <f t="shared" si="1"/>
        <v>0</v>
      </c>
      <c r="J53" s="54"/>
      <c r="K53" s="88">
        <f t="shared" si="2"/>
        <v>0</v>
      </c>
      <c r="L53" s="54"/>
      <c r="M53" s="88">
        <f t="shared" si="5"/>
        <v>0</v>
      </c>
      <c r="N53" s="54"/>
      <c r="O53" s="88">
        <f t="shared" si="3"/>
        <v>0</v>
      </c>
      <c r="P53" s="54"/>
      <c r="Q53" s="88">
        <f t="shared" si="6"/>
        <v>0</v>
      </c>
      <c r="R53" s="54"/>
      <c r="S53" s="88">
        <f t="shared" si="7"/>
        <v>0</v>
      </c>
      <c r="T53" s="54"/>
      <c r="U53" s="88">
        <f t="shared" si="8"/>
        <v>0</v>
      </c>
      <c r="V53" s="54"/>
      <c r="W53" s="88">
        <f t="shared" si="9"/>
        <v>0</v>
      </c>
      <c r="X53" s="54"/>
      <c r="Y53" s="88">
        <f t="shared" si="10"/>
        <v>0</v>
      </c>
      <c r="Z53" s="54"/>
      <c r="AA53" s="88">
        <f t="shared" si="11"/>
        <v>0</v>
      </c>
      <c r="AB53" s="54"/>
      <c r="AC53" s="88">
        <f t="shared" si="12"/>
        <v>0</v>
      </c>
      <c r="AD53" s="54"/>
      <c r="AE53" s="88">
        <f t="shared" si="13"/>
        <v>0</v>
      </c>
      <c r="AF53" s="54"/>
      <c r="AG53" s="88">
        <f t="shared" si="14"/>
        <v>0</v>
      </c>
      <c r="AH53" s="54"/>
      <c r="AI53" s="88">
        <f t="shared" si="15"/>
        <v>0</v>
      </c>
      <c r="AJ53" s="54"/>
      <c r="AK53" s="88">
        <f t="shared" si="17"/>
        <v>0</v>
      </c>
      <c r="AL53" s="54"/>
      <c r="AM53" s="88">
        <f t="shared" si="4"/>
        <v>0</v>
      </c>
      <c r="AN53" s="54"/>
      <c r="AO53" s="155"/>
      <c r="AP53" s="54"/>
      <c r="AQ53" s="155"/>
      <c r="AR53" s="54"/>
      <c r="AS53" s="88">
        <f t="shared" si="16"/>
        <v>0</v>
      </c>
      <c r="AT53" s="55"/>
      <c r="AU53" s="93">
        <f t="shared" si="18"/>
        <v>0</v>
      </c>
      <c r="AV53" s="56"/>
    </row>
    <row r="54" spans="1:48" ht="13.9">
      <c r="A54" s="50">
        <v>42</v>
      </c>
      <c r="B54" s="20"/>
      <c r="C54" s="51"/>
      <c r="D54" s="52"/>
      <c r="E54" s="53"/>
      <c r="F54" s="54"/>
      <c r="G54" s="88">
        <f t="shared" si="0"/>
        <v>0</v>
      </c>
      <c r="H54" s="54"/>
      <c r="I54" s="88">
        <f t="shared" si="1"/>
        <v>0</v>
      </c>
      <c r="J54" s="54"/>
      <c r="K54" s="88">
        <f t="shared" si="2"/>
        <v>0</v>
      </c>
      <c r="L54" s="54"/>
      <c r="M54" s="88">
        <f t="shared" si="5"/>
        <v>0</v>
      </c>
      <c r="N54" s="54"/>
      <c r="O54" s="88">
        <f t="shared" si="3"/>
        <v>0</v>
      </c>
      <c r="P54" s="54"/>
      <c r="Q54" s="88">
        <f t="shared" si="6"/>
        <v>0</v>
      </c>
      <c r="R54" s="54"/>
      <c r="S54" s="88">
        <f t="shared" si="7"/>
        <v>0</v>
      </c>
      <c r="T54" s="54"/>
      <c r="U54" s="88">
        <f t="shared" si="8"/>
        <v>0</v>
      </c>
      <c r="V54" s="54"/>
      <c r="W54" s="88">
        <f t="shared" si="9"/>
        <v>0</v>
      </c>
      <c r="X54" s="54"/>
      <c r="Y54" s="88">
        <f t="shared" si="10"/>
        <v>0</v>
      </c>
      <c r="Z54" s="54"/>
      <c r="AA54" s="88">
        <f t="shared" si="11"/>
        <v>0</v>
      </c>
      <c r="AB54" s="54"/>
      <c r="AC54" s="88">
        <f t="shared" si="12"/>
        <v>0</v>
      </c>
      <c r="AD54" s="54"/>
      <c r="AE54" s="88">
        <f t="shared" si="13"/>
        <v>0</v>
      </c>
      <c r="AF54" s="54"/>
      <c r="AG54" s="88">
        <f t="shared" si="14"/>
        <v>0</v>
      </c>
      <c r="AH54" s="54"/>
      <c r="AI54" s="88">
        <f t="shared" si="15"/>
        <v>0</v>
      </c>
      <c r="AJ54" s="54"/>
      <c r="AK54" s="88">
        <f t="shared" si="17"/>
        <v>0</v>
      </c>
      <c r="AL54" s="54"/>
      <c r="AM54" s="88">
        <f t="shared" si="4"/>
        <v>0</v>
      </c>
      <c r="AN54" s="54"/>
      <c r="AO54" s="155"/>
      <c r="AP54" s="54"/>
      <c r="AQ54" s="155"/>
      <c r="AR54" s="54"/>
      <c r="AS54" s="88">
        <f t="shared" si="16"/>
        <v>0</v>
      </c>
      <c r="AT54" s="55"/>
      <c r="AU54" s="93">
        <f t="shared" si="18"/>
        <v>0</v>
      </c>
      <c r="AV54" s="56"/>
    </row>
    <row r="55" spans="1:48" ht="13.9">
      <c r="A55" s="50">
        <v>43</v>
      </c>
      <c r="B55" s="20"/>
      <c r="C55" s="51"/>
      <c r="D55" s="52"/>
      <c r="E55" s="53"/>
      <c r="F55" s="54"/>
      <c r="G55" s="88">
        <f t="shared" si="0"/>
        <v>0</v>
      </c>
      <c r="H55" s="54"/>
      <c r="I55" s="88">
        <f t="shared" si="1"/>
        <v>0</v>
      </c>
      <c r="J55" s="54"/>
      <c r="K55" s="88">
        <f t="shared" si="2"/>
        <v>0</v>
      </c>
      <c r="L55" s="54"/>
      <c r="M55" s="88">
        <f t="shared" si="5"/>
        <v>0</v>
      </c>
      <c r="N55" s="54"/>
      <c r="O55" s="88">
        <f t="shared" si="3"/>
        <v>0</v>
      </c>
      <c r="P55" s="54"/>
      <c r="Q55" s="88">
        <f t="shared" si="6"/>
        <v>0</v>
      </c>
      <c r="R55" s="54"/>
      <c r="S55" s="88">
        <f t="shared" si="7"/>
        <v>0</v>
      </c>
      <c r="T55" s="54"/>
      <c r="U55" s="88">
        <f t="shared" si="8"/>
        <v>0</v>
      </c>
      <c r="V55" s="54"/>
      <c r="W55" s="88">
        <f t="shared" si="9"/>
        <v>0</v>
      </c>
      <c r="X55" s="54"/>
      <c r="Y55" s="88">
        <f t="shared" si="10"/>
        <v>0</v>
      </c>
      <c r="Z55" s="54"/>
      <c r="AA55" s="88">
        <f t="shared" si="11"/>
        <v>0</v>
      </c>
      <c r="AB55" s="54"/>
      <c r="AC55" s="88">
        <f t="shared" si="12"/>
        <v>0</v>
      </c>
      <c r="AD55" s="54"/>
      <c r="AE55" s="88">
        <f t="shared" si="13"/>
        <v>0</v>
      </c>
      <c r="AF55" s="54"/>
      <c r="AG55" s="88">
        <f t="shared" si="14"/>
        <v>0</v>
      </c>
      <c r="AH55" s="54"/>
      <c r="AI55" s="88">
        <f t="shared" si="15"/>
        <v>0</v>
      </c>
      <c r="AJ55" s="54"/>
      <c r="AK55" s="88">
        <f t="shared" si="17"/>
        <v>0</v>
      </c>
      <c r="AL55" s="54"/>
      <c r="AM55" s="88">
        <f t="shared" si="4"/>
        <v>0</v>
      </c>
      <c r="AN55" s="54"/>
      <c r="AO55" s="155"/>
      <c r="AP55" s="54"/>
      <c r="AQ55" s="155"/>
      <c r="AR55" s="54"/>
      <c r="AS55" s="88">
        <f t="shared" si="16"/>
        <v>0</v>
      </c>
      <c r="AT55" s="55"/>
      <c r="AU55" s="93">
        <f t="shared" si="18"/>
        <v>0</v>
      </c>
      <c r="AV55" s="56"/>
    </row>
    <row r="56" spans="1:48" ht="13.9">
      <c r="A56" s="50">
        <v>44</v>
      </c>
      <c r="B56" s="20"/>
      <c r="C56" s="51"/>
      <c r="D56" s="52"/>
      <c r="E56" s="53"/>
      <c r="F56" s="54"/>
      <c r="G56" s="88">
        <f t="shared" si="0"/>
        <v>0</v>
      </c>
      <c r="H56" s="54"/>
      <c r="I56" s="88">
        <f t="shared" si="1"/>
        <v>0</v>
      </c>
      <c r="J56" s="54"/>
      <c r="K56" s="88">
        <f t="shared" si="2"/>
        <v>0</v>
      </c>
      <c r="L56" s="54"/>
      <c r="M56" s="88">
        <f t="shared" si="5"/>
        <v>0</v>
      </c>
      <c r="N56" s="54"/>
      <c r="O56" s="88">
        <f t="shared" si="3"/>
        <v>0</v>
      </c>
      <c r="P56" s="54"/>
      <c r="Q56" s="88">
        <f t="shared" si="6"/>
        <v>0</v>
      </c>
      <c r="R56" s="54"/>
      <c r="S56" s="88">
        <f t="shared" si="7"/>
        <v>0</v>
      </c>
      <c r="T56" s="54"/>
      <c r="U56" s="88">
        <f t="shared" si="8"/>
        <v>0</v>
      </c>
      <c r="V56" s="54"/>
      <c r="W56" s="88">
        <f t="shared" si="9"/>
        <v>0</v>
      </c>
      <c r="X56" s="54"/>
      <c r="Y56" s="88">
        <f t="shared" si="10"/>
        <v>0</v>
      </c>
      <c r="Z56" s="54"/>
      <c r="AA56" s="88">
        <f t="shared" si="11"/>
        <v>0</v>
      </c>
      <c r="AB56" s="54"/>
      <c r="AC56" s="88">
        <f t="shared" si="12"/>
        <v>0</v>
      </c>
      <c r="AD56" s="54"/>
      <c r="AE56" s="88">
        <f t="shared" si="13"/>
        <v>0</v>
      </c>
      <c r="AF56" s="54"/>
      <c r="AG56" s="88">
        <f t="shared" si="14"/>
        <v>0</v>
      </c>
      <c r="AH56" s="54"/>
      <c r="AI56" s="88">
        <f t="shared" si="15"/>
        <v>0</v>
      </c>
      <c r="AJ56" s="54"/>
      <c r="AK56" s="88">
        <f t="shared" si="17"/>
        <v>0</v>
      </c>
      <c r="AL56" s="54"/>
      <c r="AM56" s="88">
        <f t="shared" si="4"/>
        <v>0</v>
      </c>
      <c r="AN56" s="54"/>
      <c r="AO56" s="155"/>
      <c r="AP56" s="54"/>
      <c r="AQ56" s="155"/>
      <c r="AR56" s="54"/>
      <c r="AS56" s="88">
        <f t="shared" si="16"/>
        <v>0</v>
      </c>
      <c r="AT56" s="55"/>
      <c r="AU56" s="93">
        <f t="shared" si="18"/>
        <v>0</v>
      </c>
      <c r="AV56" s="56"/>
    </row>
    <row r="57" spans="1:48" ht="13.9">
      <c r="A57" s="50">
        <v>45</v>
      </c>
      <c r="B57" s="20"/>
      <c r="C57" s="51"/>
      <c r="D57" s="52"/>
      <c r="E57" s="53"/>
      <c r="F57" s="54"/>
      <c r="G57" s="88">
        <f t="shared" si="0"/>
        <v>0</v>
      </c>
      <c r="H57" s="54"/>
      <c r="I57" s="88">
        <f t="shared" si="1"/>
        <v>0</v>
      </c>
      <c r="J57" s="54"/>
      <c r="K57" s="88">
        <f t="shared" si="2"/>
        <v>0</v>
      </c>
      <c r="L57" s="54"/>
      <c r="M57" s="88">
        <f t="shared" si="5"/>
        <v>0</v>
      </c>
      <c r="N57" s="54"/>
      <c r="O57" s="88">
        <f t="shared" si="3"/>
        <v>0</v>
      </c>
      <c r="P57" s="54"/>
      <c r="Q57" s="88">
        <f t="shared" si="6"/>
        <v>0</v>
      </c>
      <c r="R57" s="54"/>
      <c r="S57" s="88">
        <f t="shared" si="7"/>
        <v>0</v>
      </c>
      <c r="T57" s="54"/>
      <c r="U57" s="88">
        <f t="shared" si="8"/>
        <v>0</v>
      </c>
      <c r="V57" s="54"/>
      <c r="W57" s="88">
        <f t="shared" si="9"/>
        <v>0</v>
      </c>
      <c r="X57" s="54"/>
      <c r="Y57" s="88">
        <f t="shared" si="10"/>
        <v>0</v>
      </c>
      <c r="Z57" s="54"/>
      <c r="AA57" s="88">
        <f t="shared" si="11"/>
        <v>0</v>
      </c>
      <c r="AB57" s="54"/>
      <c r="AC57" s="88">
        <f t="shared" si="12"/>
        <v>0</v>
      </c>
      <c r="AD57" s="54"/>
      <c r="AE57" s="88">
        <f t="shared" si="13"/>
        <v>0</v>
      </c>
      <c r="AF57" s="54"/>
      <c r="AG57" s="88">
        <f t="shared" si="14"/>
        <v>0</v>
      </c>
      <c r="AH57" s="54"/>
      <c r="AI57" s="88">
        <f t="shared" si="15"/>
        <v>0</v>
      </c>
      <c r="AJ57" s="54"/>
      <c r="AK57" s="88">
        <f t="shared" si="17"/>
        <v>0</v>
      </c>
      <c r="AL57" s="54"/>
      <c r="AM57" s="88">
        <f t="shared" si="4"/>
        <v>0</v>
      </c>
      <c r="AN57" s="54"/>
      <c r="AO57" s="155"/>
      <c r="AP57" s="54"/>
      <c r="AQ57" s="155"/>
      <c r="AR57" s="54"/>
      <c r="AS57" s="88">
        <f t="shared" si="16"/>
        <v>0</v>
      </c>
      <c r="AT57" s="55"/>
      <c r="AU57" s="93">
        <f t="shared" si="18"/>
        <v>0</v>
      </c>
      <c r="AV57" s="56"/>
    </row>
    <row r="58" spans="1:48" ht="13.9">
      <c r="A58" s="50">
        <v>46</v>
      </c>
      <c r="B58" s="20"/>
      <c r="C58" s="51"/>
      <c r="D58" s="52"/>
      <c r="E58" s="53"/>
      <c r="F58" s="54"/>
      <c r="G58" s="88">
        <f t="shared" si="0"/>
        <v>0</v>
      </c>
      <c r="H58" s="54"/>
      <c r="I58" s="88">
        <f t="shared" si="1"/>
        <v>0</v>
      </c>
      <c r="J58" s="54"/>
      <c r="K58" s="88">
        <f t="shared" si="2"/>
        <v>0</v>
      </c>
      <c r="L58" s="54"/>
      <c r="M58" s="88">
        <f t="shared" si="5"/>
        <v>0</v>
      </c>
      <c r="N58" s="54"/>
      <c r="O58" s="88">
        <f t="shared" si="3"/>
        <v>0</v>
      </c>
      <c r="P58" s="54"/>
      <c r="Q58" s="88">
        <f t="shared" si="6"/>
        <v>0</v>
      </c>
      <c r="R58" s="54"/>
      <c r="S58" s="88">
        <f t="shared" si="7"/>
        <v>0</v>
      </c>
      <c r="T58" s="54"/>
      <c r="U58" s="88">
        <f t="shared" si="8"/>
        <v>0</v>
      </c>
      <c r="V58" s="54"/>
      <c r="W58" s="88">
        <f t="shared" si="9"/>
        <v>0</v>
      </c>
      <c r="X58" s="54"/>
      <c r="Y58" s="88">
        <f t="shared" si="10"/>
        <v>0</v>
      </c>
      <c r="Z58" s="54"/>
      <c r="AA58" s="88">
        <f t="shared" si="11"/>
        <v>0</v>
      </c>
      <c r="AB58" s="54"/>
      <c r="AC58" s="88">
        <f t="shared" si="12"/>
        <v>0</v>
      </c>
      <c r="AD58" s="54"/>
      <c r="AE58" s="88">
        <f t="shared" si="13"/>
        <v>0</v>
      </c>
      <c r="AF58" s="54"/>
      <c r="AG58" s="88">
        <f t="shared" si="14"/>
        <v>0</v>
      </c>
      <c r="AH58" s="54"/>
      <c r="AI58" s="88">
        <f t="shared" si="15"/>
        <v>0</v>
      </c>
      <c r="AJ58" s="54"/>
      <c r="AK58" s="88">
        <f t="shared" si="17"/>
        <v>0</v>
      </c>
      <c r="AL58" s="54"/>
      <c r="AM58" s="88">
        <f t="shared" si="4"/>
        <v>0</v>
      </c>
      <c r="AN58" s="54"/>
      <c r="AO58" s="155"/>
      <c r="AP58" s="54"/>
      <c r="AQ58" s="155"/>
      <c r="AR58" s="54"/>
      <c r="AS58" s="88">
        <f t="shared" si="16"/>
        <v>0</v>
      </c>
      <c r="AT58" s="55"/>
      <c r="AU58" s="93">
        <f t="shared" si="18"/>
        <v>0</v>
      </c>
      <c r="AV58" s="56"/>
    </row>
    <row r="59" spans="1:48" ht="13.9">
      <c r="A59" s="50">
        <v>47</v>
      </c>
      <c r="B59" s="20"/>
      <c r="C59" s="51"/>
      <c r="D59" s="52"/>
      <c r="E59" s="53"/>
      <c r="F59" s="54"/>
      <c r="G59" s="88">
        <f t="shared" si="0"/>
        <v>0</v>
      </c>
      <c r="H59" s="54"/>
      <c r="I59" s="88">
        <f t="shared" si="1"/>
        <v>0</v>
      </c>
      <c r="J59" s="54"/>
      <c r="K59" s="88">
        <f t="shared" si="2"/>
        <v>0</v>
      </c>
      <c r="L59" s="54"/>
      <c r="M59" s="88">
        <f t="shared" si="5"/>
        <v>0</v>
      </c>
      <c r="N59" s="54"/>
      <c r="O59" s="88">
        <f t="shared" si="3"/>
        <v>0</v>
      </c>
      <c r="P59" s="54"/>
      <c r="Q59" s="88">
        <f t="shared" si="6"/>
        <v>0</v>
      </c>
      <c r="R59" s="54"/>
      <c r="S59" s="88">
        <f t="shared" si="7"/>
        <v>0</v>
      </c>
      <c r="T59" s="54"/>
      <c r="U59" s="88">
        <f t="shared" si="8"/>
        <v>0</v>
      </c>
      <c r="V59" s="54"/>
      <c r="W59" s="88">
        <f t="shared" si="9"/>
        <v>0</v>
      </c>
      <c r="X59" s="54"/>
      <c r="Y59" s="88">
        <f t="shared" si="10"/>
        <v>0</v>
      </c>
      <c r="Z59" s="54"/>
      <c r="AA59" s="88">
        <f t="shared" si="11"/>
        <v>0</v>
      </c>
      <c r="AB59" s="54"/>
      <c r="AC59" s="88">
        <f t="shared" si="12"/>
        <v>0</v>
      </c>
      <c r="AD59" s="54"/>
      <c r="AE59" s="88">
        <f t="shared" si="13"/>
        <v>0</v>
      </c>
      <c r="AF59" s="54"/>
      <c r="AG59" s="88">
        <f t="shared" si="14"/>
        <v>0</v>
      </c>
      <c r="AH59" s="54"/>
      <c r="AI59" s="88">
        <f t="shared" si="15"/>
        <v>0</v>
      </c>
      <c r="AJ59" s="54"/>
      <c r="AK59" s="88">
        <f t="shared" si="17"/>
        <v>0</v>
      </c>
      <c r="AL59" s="54"/>
      <c r="AM59" s="88">
        <f t="shared" si="4"/>
        <v>0</v>
      </c>
      <c r="AN59" s="54"/>
      <c r="AO59" s="155"/>
      <c r="AP59" s="54"/>
      <c r="AQ59" s="155"/>
      <c r="AR59" s="54"/>
      <c r="AS59" s="88">
        <f t="shared" si="16"/>
        <v>0</v>
      </c>
      <c r="AT59" s="55"/>
      <c r="AU59" s="93">
        <f t="shared" si="18"/>
        <v>0</v>
      </c>
      <c r="AV59" s="56"/>
    </row>
    <row r="60" spans="1:48" ht="13.9">
      <c r="A60" s="50">
        <v>48</v>
      </c>
      <c r="B60" s="20"/>
      <c r="C60" s="51"/>
      <c r="D60" s="52"/>
      <c r="E60" s="53"/>
      <c r="F60" s="54"/>
      <c r="G60" s="88">
        <f t="shared" si="0"/>
        <v>0</v>
      </c>
      <c r="H60" s="54"/>
      <c r="I60" s="88">
        <f t="shared" si="1"/>
        <v>0</v>
      </c>
      <c r="J60" s="54"/>
      <c r="K60" s="88">
        <f t="shared" si="2"/>
        <v>0</v>
      </c>
      <c r="L60" s="54"/>
      <c r="M60" s="88">
        <f t="shared" si="5"/>
        <v>0</v>
      </c>
      <c r="N60" s="54"/>
      <c r="O60" s="88">
        <f t="shared" si="3"/>
        <v>0</v>
      </c>
      <c r="P60" s="54"/>
      <c r="Q60" s="88">
        <f t="shared" si="6"/>
        <v>0</v>
      </c>
      <c r="R60" s="54"/>
      <c r="S60" s="88">
        <f t="shared" si="7"/>
        <v>0</v>
      </c>
      <c r="T60" s="54"/>
      <c r="U60" s="88">
        <f t="shared" si="8"/>
        <v>0</v>
      </c>
      <c r="V60" s="54"/>
      <c r="W60" s="88">
        <f t="shared" si="9"/>
        <v>0</v>
      </c>
      <c r="X60" s="54"/>
      <c r="Y60" s="88">
        <f t="shared" si="10"/>
        <v>0</v>
      </c>
      <c r="Z60" s="54"/>
      <c r="AA60" s="88">
        <f t="shared" si="11"/>
        <v>0</v>
      </c>
      <c r="AB60" s="54"/>
      <c r="AC60" s="88">
        <f t="shared" si="12"/>
        <v>0</v>
      </c>
      <c r="AD60" s="54"/>
      <c r="AE60" s="88">
        <f t="shared" si="13"/>
        <v>0</v>
      </c>
      <c r="AF60" s="54"/>
      <c r="AG60" s="88">
        <f t="shared" si="14"/>
        <v>0</v>
      </c>
      <c r="AH60" s="54"/>
      <c r="AI60" s="88">
        <f t="shared" si="15"/>
        <v>0</v>
      </c>
      <c r="AJ60" s="54"/>
      <c r="AK60" s="88">
        <f t="shared" si="17"/>
        <v>0</v>
      </c>
      <c r="AL60" s="54"/>
      <c r="AM60" s="88">
        <f t="shared" si="4"/>
        <v>0</v>
      </c>
      <c r="AN60" s="54"/>
      <c r="AO60" s="155"/>
      <c r="AP60" s="54"/>
      <c r="AQ60" s="155"/>
      <c r="AR60" s="54"/>
      <c r="AS60" s="88">
        <f t="shared" si="16"/>
        <v>0</v>
      </c>
      <c r="AT60" s="55"/>
      <c r="AU60" s="93">
        <f t="shared" si="18"/>
        <v>0</v>
      </c>
      <c r="AV60" s="56"/>
    </row>
    <row r="61" spans="1:48" ht="13.9">
      <c r="A61" s="50">
        <v>49</v>
      </c>
      <c r="B61" s="20"/>
      <c r="C61" s="51"/>
      <c r="D61" s="52"/>
      <c r="E61" s="53"/>
      <c r="F61" s="54"/>
      <c r="G61" s="88">
        <f t="shared" si="0"/>
        <v>0</v>
      </c>
      <c r="H61" s="54"/>
      <c r="I61" s="88">
        <f t="shared" si="1"/>
        <v>0</v>
      </c>
      <c r="J61" s="54"/>
      <c r="K61" s="88">
        <f t="shared" si="2"/>
        <v>0</v>
      </c>
      <c r="L61" s="54"/>
      <c r="M61" s="88">
        <f t="shared" si="5"/>
        <v>0</v>
      </c>
      <c r="N61" s="54"/>
      <c r="O61" s="88">
        <f t="shared" si="3"/>
        <v>0</v>
      </c>
      <c r="P61" s="54"/>
      <c r="Q61" s="88">
        <f t="shared" si="6"/>
        <v>0</v>
      </c>
      <c r="R61" s="54"/>
      <c r="S61" s="88">
        <f t="shared" si="7"/>
        <v>0</v>
      </c>
      <c r="T61" s="54"/>
      <c r="U61" s="88">
        <f t="shared" si="8"/>
        <v>0</v>
      </c>
      <c r="V61" s="54"/>
      <c r="W61" s="88">
        <f t="shared" si="9"/>
        <v>0</v>
      </c>
      <c r="X61" s="54"/>
      <c r="Y61" s="88">
        <f t="shared" si="10"/>
        <v>0</v>
      </c>
      <c r="Z61" s="54"/>
      <c r="AA61" s="88">
        <f t="shared" si="11"/>
        <v>0</v>
      </c>
      <c r="AB61" s="54"/>
      <c r="AC61" s="88">
        <f t="shared" si="12"/>
        <v>0</v>
      </c>
      <c r="AD61" s="54"/>
      <c r="AE61" s="88">
        <f t="shared" si="13"/>
        <v>0</v>
      </c>
      <c r="AF61" s="54"/>
      <c r="AG61" s="88">
        <f t="shared" si="14"/>
        <v>0</v>
      </c>
      <c r="AH61" s="54"/>
      <c r="AI61" s="88">
        <f t="shared" si="15"/>
        <v>0</v>
      </c>
      <c r="AJ61" s="54"/>
      <c r="AK61" s="88">
        <f t="shared" si="17"/>
        <v>0</v>
      </c>
      <c r="AL61" s="54"/>
      <c r="AM61" s="88">
        <f t="shared" si="4"/>
        <v>0</v>
      </c>
      <c r="AN61" s="54"/>
      <c r="AO61" s="155"/>
      <c r="AP61" s="54"/>
      <c r="AQ61" s="155"/>
      <c r="AR61" s="54"/>
      <c r="AS61" s="88">
        <f t="shared" si="16"/>
        <v>0</v>
      </c>
      <c r="AT61" s="55"/>
      <c r="AU61" s="93">
        <f t="shared" si="18"/>
        <v>0</v>
      </c>
      <c r="AV61" s="56"/>
    </row>
    <row r="62" spans="1:48" ht="13.9">
      <c r="A62" s="50">
        <v>50</v>
      </c>
      <c r="B62" s="20"/>
      <c r="C62" s="51"/>
      <c r="D62" s="52"/>
      <c r="E62" s="53"/>
      <c r="F62" s="54"/>
      <c r="G62" s="88">
        <f t="shared" si="0"/>
        <v>0</v>
      </c>
      <c r="H62" s="54"/>
      <c r="I62" s="88">
        <f t="shared" si="1"/>
        <v>0</v>
      </c>
      <c r="J62" s="54"/>
      <c r="K62" s="88">
        <f t="shared" si="2"/>
        <v>0</v>
      </c>
      <c r="L62" s="54"/>
      <c r="M62" s="88">
        <f t="shared" si="5"/>
        <v>0</v>
      </c>
      <c r="N62" s="54"/>
      <c r="O62" s="88">
        <f t="shared" si="3"/>
        <v>0</v>
      </c>
      <c r="P62" s="54"/>
      <c r="Q62" s="88">
        <f t="shared" si="6"/>
        <v>0</v>
      </c>
      <c r="R62" s="54"/>
      <c r="S62" s="88">
        <f t="shared" si="7"/>
        <v>0</v>
      </c>
      <c r="T62" s="54"/>
      <c r="U62" s="88">
        <f t="shared" si="8"/>
        <v>0</v>
      </c>
      <c r="V62" s="54"/>
      <c r="W62" s="88">
        <f t="shared" si="9"/>
        <v>0</v>
      </c>
      <c r="X62" s="54"/>
      <c r="Y62" s="88">
        <f t="shared" si="10"/>
        <v>0</v>
      </c>
      <c r="Z62" s="54"/>
      <c r="AA62" s="88">
        <f t="shared" si="11"/>
        <v>0</v>
      </c>
      <c r="AB62" s="54"/>
      <c r="AC62" s="88">
        <f t="shared" si="12"/>
        <v>0</v>
      </c>
      <c r="AD62" s="54"/>
      <c r="AE62" s="88">
        <f t="shared" si="13"/>
        <v>0</v>
      </c>
      <c r="AF62" s="54"/>
      <c r="AG62" s="88">
        <f t="shared" si="14"/>
        <v>0</v>
      </c>
      <c r="AH62" s="54"/>
      <c r="AI62" s="88">
        <f t="shared" si="15"/>
        <v>0</v>
      </c>
      <c r="AJ62" s="54"/>
      <c r="AK62" s="88">
        <f t="shared" si="17"/>
        <v>0</v>
      </c>
      <c r="AL62" s="54"/>
      <c r="AM62" s="88">
        <f t="shared" si="4"/>
        <v>0</v>
      </c>
      <c r="AN62" s="54"/>
      <c r="AO62" s="155"/>
      <c r="AP62" s="54"/>
      <c r="AQ62" s="155"/>
      <c r="AR62" s="54"/>
      <c r="AS62" s="88">
        <f t="shared" si="16"/>
        <v>0</v>
      </c>
      <c r="AT62" s="55"/>
      <c r="AU62" s="93">
        <f t="shared" si="18"/>
        <v>0</v>
      </c>
      <c r="AV62" s="56"/>
    </row>
    <row r="63" spans="1:48" ht="13.9">
      <c r="A63" s="50">
        <v>51</v>
      </c>
      <c r="B63" s="20"/>
      <c r="C63" s="51"/>
      <c r="D63" s="52"/>
      <c r="E63" s="53"/>
      <c r="F63" s="54"/>
      <c r="G63" s="88">
        <f t="shared" si="0"/>
        <v>0</v>
      </c>
      <c r="H63" s="54"/>
      <c r="I63" s="88">
        <f t="shared" si="1"/>
        <v>0</v>
      </c>
      <c r="J63" s="54"/>
      <c r="K63" s="88">
        <f t="shared" si="2"/>
        <v>0</v>
      </c>
      <c r="L63" s="54"/>
      <c r="M63" s="88">
        <f t="shared" si="5"/>
        <v>0</v>
      </c>
      <c r="N63" s="54"/>
      <c r="O63" s="88">
        <f t="shared" si="3"/>
        <v>0</v>
      </c>
      <c r="P63" s="54"/>
      <c r="Q63" s="88">
        <f t="shared" si="6"/>
        <v>0</v>
      </c>
      <c r="R63" s="54"/>
      <c r="S63" s="88">
        <f t="shared" si="7"/>
        <v>0</v>
      </c>
      <c r="T63" s="54"/>
      <c r="U63" s="88">
        <f t="shared" si="8"/>
        <v>0</v>
      </c>
      <c r="V63" s="54"/>
      <c r="W63" s="88">
        <f t="shared" si="9"/>
        <v>0</v>
      </c>
      <c r="X63" s="54"/>
      <c r="Y63" s="88">
        <f t="shared" si="10"/>
        <v>0</v>
      </c>
      <c r="Z63" s="54"/>
      <c r="AA63" s="88">
        <f t="shared" si="11"/>
        <v>0</v>
      </c>
      <c r="AB63" s="54"/>
      <c r="AC63" s="88">
        <f t="shared" si="12"/>
        <v>0</v>
      </c>
      <c r="AD63" s="54"/>
      <c r="AE63" s="88">
        <f t="shared" si="13"/>
        <v>0</v>
      </c>
      <c r="AF63" s="54"/>
      <c r="AG63" s="88">
        <f t="shared" si="14"/>
        <v>0</v>
      </c>
      <c r="AH63" s="54"/>
      <c r="AI63" s="88">
        <f t="shared" si="15"/>
        <v>0</v>
      </c>
      <c r="AJ63" s="54"/>
      <c r="AK63" s="88">
        <f t="shared" si="17"/>
        <v>0</v>
      </c>
      <c r="AL63" s="54"/>
      <c r="AM63" s="88">
        <f t="shared" si="4"/>
        <v>0</v>
      </c>
      <c r="AN63" s="54"/>
      <c r="AO63" s="155"/>
      <c r="AP63" s="54"/>
      <c r="AQ63" s="155"/>
      <c r="AR63" s="54"/>
      <c r="AS63" s="88">
        <f t="shared" si="16"/>
        <v>0</v>
      </c>
      <c r="AT63" s="55"/>
      <c r="AU63" s="93">
        <f t="shared" si="18"/>
        <v>0</v>
      </c>
      <c r="AV63" s="56"/>
    </row>
    <row r="64" spans="1:48" ht="13.9">
      <c r="A64" s="50">
        <v>52</v>
      </c>
      <c r="B64" s="20"/>
      <c r="C64" s="51"/>
      <c r="D64" s="52"/>
      <c r="E64" s="53"/>
      <c r="F64" s="54"/>
      <c r="G64" s="88">
        <f t="shared" si="0"/>
        <v>0</v>
      </c>
      <c r="H64" s="54"/>
      <c r="I64" s="88">
        <f t="shared" si="1"/>
        <v>0</v>
      </c>
      <c r="J64" s="54"/>
      <c r="K64" s="88">
        <f t="shared" si="2"/>
        <v>0</v>
      </c>
      <c r="L64" s="54"/>
      <c r="M64" s="88">
        <f t="shared" si="5"/>
        <v>0</v>
      </c>
      <c r="N64" s="54"/>
      <c r="O64" s="88">
        <f t="shared" si="3"/>
        <v>0</v>
      </c>
      <c r="P64" s="54"/>
      <c r="Q64" s="88">
        <f t="shared" si="6"/>
        <v>0</v>
      </c>
      <c r="R64" s="54"/>
      <c r="S64" s="88">
        <f t="shared" si="7"/>
        <v>0</v>
      </c>
      <c r="T64" s="54"/>
      <c r="U64" s="88">
        <f t="shared" si="8"/>
        <v>0</v>
      </c>
      <c r="V64" s="54"/>
      <c r="W64" s="88">
        <f t="shared" si="9"/>
        <v>0</v>
      </c>
      <c r="X64" s="54"/>
      <c r="Y64" s="88">
        <f t="shared" si="10"/>
        <v>0</v>
      </c>
      <c r="Z64" s="54"/>
      <c r="AA64" s="88">
        <f t="shared" si="11"/>
        <v>0</v>
      </c>
      <c r="AB64" s="54"/>
      <c r="AC64" s="88">
        <f t="shared" si="12"/>
        <v>0</v>
      </c>
      <c r="AD64" s="54"/>
      <c r="AE64" s="88">
        <f t="shared" si="13"/>
        <v>0</v>
      </c>
      <c r="AF64" s="54"/>
      <c r="AG64" s="88">
        <f t="shared" si="14"/>
        <v>0</v>
      </c>
      <c r="AH64" s="54"/>
      <c r="AI64" s="88">
        <f t="shared" si="15"/>
        <v>0</v>
      </c>
      <c r="AJ64" s="54"/>
      <c r="AK64" s="88">
        <f t="shared" si="17"/>
        <v>0</v>
      </c>
      <c r="AL64" s="54"/>
      <c r="AM64" s="88">
        <f t="shared" si="4"/>
        <v>0</v>
      </c>
      <c r="AN64" s="54"/>
      <c r="AO64" s="155"/>
      <c r="AP64" s="54"/>
      <c r="AQ64" s="155"/>
      <c r="AR64" s="54"/>
      <c r="AS64" s="88">
        <f t="shared" si="16"/>
        <v>0</v>
      </c>
      <c r="AT64" s="55"/>
      <c r="AU64" s="93">
        <f t="shared" si="18"/>
        <v>0</v>
      </c>
      <c r="AV64" s="56"/>
    </row>
    <row r="65" spans="1:48" ht="13.9">
      <c r="A65" s="50">
        <v>53</v>
      </c>
      <c r="B65" s="20"/>
      <c r="C65" s="51"/>
      <c r="D65" s="52"/>
      <c r="E65" s="53"/>
      <c r="F65" s="54"/>
      <c r="G65" s="88">
        <f t="shared" si="0"/>
        <v>0</v>
      </c>
      <c r="H65" s="54"/>
      <c r="I65" s="88">
        <f t="shared" si="1"/>
        <v>0</v>
      </c>
      <c r="J65" s="54"/>
      <c r="K65" s="88">
        <f t="shared" si="2"/>
        <v>0</v>
      </c>
      <c r="L65" s="54"/>
      <c r="M65" s="88">
        <f t="shared" si="5"/>
        <v>0</v>
      </c>
      <c r="N65" s="54"/>
      <c r="O65" s="88">
        <f t="shared" si="3"/>
        <v>0</v>
      </c>
      <c r="P65" s="54"/>
      <c r="Q65" s="88">
        <f t="shared" si="6"/>
        <v>0</v>
      </c>
      <c r="R65" s="54"/>
      <c r="S65" s="88">
        <f t="shared" si="7"/>
        <v>0</v>
      </c>
      <c r="T65" s="54"/>
      <c r="U65" s="88">
        <f t="shared" si="8"/>
        <v>0</v>
      </c>
      <c r="V65" s="54"/>
      <c r="W65" s="88">
        <f t="shared" si="9"/>
        <v>0</v>
      </c>
      <c r="X65" s="54"/>
      <c r="Y65" s="88">
        <f t="shared" si="10"/>
        <v>0</v>
      </c>
      <c r="Z65" s="54"/>
      <c r="AA65" s="88">
        <f t="shared" si="11"/>
        <v>0</v>
      </c>
      <c r="AB65" s="54"/>
      <c r="AC65" s="88">
        <f t="shared" si="12"/>
        <v>0</v>
      </c>
      <c r="AD65" s="54"/>
      <c r="AE65" s="88">
        <f t="shared" si="13"/>
        <v>0</v>
      </c>
      <c r="AF65" s="54"/>
      <c r="AG65" s="88">
        <f t="shared" si="14"/>
        <v>0</v>
      </c>
      <c r="AH65" s="54"/>
      <c r="AI65" s="88">
        <f t="shared" si="15"/>
        <v>0</v>
      </c>
      <c r="AJ65" s="54"/>
      <c r="AK65" s="88">
        <f t="shared" si="17"/>
        <v>0</v>
      </c>
      <c r="AL65" s="54"/>
      <c r="AM65" s="88">
        <f t="shared" si="4"/>
        <v>0</v>
      </c>
      <c r="AN65" s="54"/>
      <c r="AO65" s="155"/>
      <c r="AP65" s="54"/>
      <c r="AQ65" s="155"/>
      <c r="AR65" s="54"/>
      <c r="AS65" s="88">
        <f t="shared" si="16"/>
        <v>0</v>
      </c>
      <c r="AT65" s="55"/>
      <c r="AU65" s="93">
        <f t="shared" si="18"/>
        <v>0</v>
      </c>
      <c r="AV65" s="56"/>
    </row>
    <row r="66" spans="1:48" ht="13.9">
      <c r="A66" s="50">
        <v>54</v>
      </c>
      <c r="B66" s="20"/>
      <c r="C66" s="51"/>
      <c r="D66" s="52"/>
      <c r="E66" s="53"/>
      <c r="F66" s="54"/>
      <c r="G66" s="88">
        <f t="shared" si="0"/>
        <v>0</v>
      </c>
      <c r="H66" s="54"/>
      <c r="I66" s="88">
        <f t="shared" si="1"/>
        <v>0</v>
      </c>
      <c r="J66" s="54"/>
      <c r="K66" s="88">
        <f t="shared" si="2"/>
        <v>0</v>
      </c>
      <c r="L66" s="54"/>
      <c r="M66" s="88">
        <f t="shared" si="5"/>
        <v>0</v>
      </c>
      <c r="N66" s="54"/>
      <c r="O66" s="88">
        <f t="shared" si="3"/>
        <v>0</v>
      </c>
      <c r="P66" s="54"/>
      <c r="Q66" s="88">
        <f t="shared" si="6"/>
        <v>0</v>
      </c>
      <c r="R66" s="54"/>
      <c r="S66" s="88">
        <f t="shared" si="7"/>
        <v>0</v>
      </c>
      <c r="T66" s="54"/>
      <c r="U66" s="88">
        <f t="shared" si="8"/>
        <v>0</v>
      </c>
      <c r="V66" s="54"/>
      <c r="W66" s="88">
        <f t="shared" si="9"/>
        <v>0</v>
      </c>
      <c r="X66" s="54"/>
      <c r="Y66" s="88">
        <f t="shared" si="10"/>
        <v>0</v>
      </c>
      <c r="Z66" s="54"/>
      <c r="AA66" s="88">
        <f t="shared" si="11"/>
        <v>0</v>
      </c>
      <c r="AB66" s="54"/>
      <c r="AC66" s="88">
        <f t="shared" si="12"/>
        <v>0</v>
      </c>
      <c r="AD66" s="54"/>
      <c r="AE66" s="88">
        <f t="shared" si="13"/>
        <v>0</v>
      </c>
      <c r="AF66" s="54"/>
      <c r="AG66" s="88">
        <f t="shared" si="14"/>
        <v>0</v>
      </c>
      <c r="AH66" s="54"/>
      <c r="AI66" s="88">
        <f t="shared" si="15"/>
        <v>0</v>
      </c>
      <c r="AJ66" s="54"/>
      <c r="AK66" s="88">
        <f t="shared" si="17"/>
        <v>0</v>
      </c>
      <c r="AL66" s="54"/>
      <c r="AM66" s="88">
        <f t="shared" si="4"/>
        <v>0</v>
      </c>
      <c r="AN66" s="54"/>
      <c r="AO66" s="155"/>
      <c r="AP66" s="54"/>
      <c r="AQ66" s="155"/>
      <c r="AR66" s="54"/>
      <c r="AS66" s="88">
        <f t="shared" si="16"/>
        <v>0</v>
      </c>
      <c r="AT66" s="55"/>
      <c r="AU66" s="93">
        <f t="shared" si="18"/>
        <v>0</v>
      </c>
      <c r="AV66" s="56"/>
    </row>
    <row r="67" spans="1:48" ht="13.9">
      <c r="A67" s="50">
        <v>55</v>
      </c>
      <c r="B67" s="20"/>
      <c r="C67" s="51"/>
      <c r="D67" s="52"/>
      <c r="E67" s="53"/>
      <c r="F67" s="54"/>
      <c r="G67" s="88">
        <f t="shared" si="0"/>
        <v>0</v>
      </c>
      <c r="H67" s="54"/>
      <c r="I67" s="88">
        <f t="shared" si="1"/>
        <v>0</v>
      </c>
      <c r="J67" s="54"/>
      <c r="K67" s="88">
        <f t="shared" si="2"/>
        <v>0</v>
      </c>
      <c r="L67" s="54"/>
      <c r="M67" s="88">
        <f t="shared" si="5"/>
        <v>0</v>
      </c>
      <c r="N67" s="54"/>
      <c r="O67" s="88">
        <f t="shared" si="3"/>
        <v>0</v>
      </c>
      <c r="P67" s="54"/>
      <c r="Q67" s="88">
        <f t="shared" si="6"/>
        <v>0</v>
      </c>
      <c r="R67" s="54"/>
      <c r="S67" s="88">
        <f t="shared" si="7"/>
        <v>0</v>
      </c>
      <c r="T67" s="54"/>
      <c r="U67" s="88">
        <f t="shared" si="8"/>
        <v>0</v>
      </c>
      <c r="V67" s="54"/>
      <c r="W67" s="88">
        <f t="shared" si="9"/>
        <v>0</v>
      </c>
      <c r="X67" s="54"/>
      <c r="Y67" s="88">
        <f t="shared" si="10"/>
        <v>0</v>
      </c>
      <c r="Z67" s="54"/>
      <c r="AA67" s="88">
        <f t="shared" si="11"/>
        <v>0</v>
      </c>
      <c r="AB67" s="54"/>
      <c r="AC67" s="88">
        <f t="shared" si="12"/>
        <v>0</v>
      </c>
      <c r="AD67" s="54"/>
      <c r="AE67" s="88">
        <f t="shared" si="13"/>
        <v>0</v>
      </c>
      <c r="AF67" s="54"/>
      <c r="AG67" s="88">
        <f t="shared" si="14"/>
        <v>0</v>
      </c>
      <c r="AH67" s="54"/>
      <c r="AI67" s="88">
        <f t="shared" si="15"/>
        <v>0</v>
      </c>
      <c r="AJ67" s="54"/>
      <c r="AK67" s="88">
        <f t="shared" si="17"/>
        <v>0</v>
      </c>
      <c r="AL67" s="54"/>
      <c r="AM67" s="88">
        <f t="shared" si="4"/>
        <v>0</v>
      </c>
      <c r="AN67" s="54"/>
      <c r="AO67" s="155"/>
      <c r="AP67" s="54"/>
      <c r="AQ67" s="155"/>
      <c r="AR67" s="54"/>
      <c r="AS67" s="88">
        <f t="shared" si="16"/>
        <v>0</v>
      </c>
      <c r="AT67" s="55"/>
      <c r="AU67" s="93">
        <f t="shared" si="18"/>
        <v>0</v>
      </c>
      <c r="AV67" s="56"/>
    </row>
    <row r="68" spans="1:48" ht="13.9">
      <c r="A68" s="50">
        <v>56</v>
      </c>
      <c r="B68" s="20"/>
      <c r="C68" s="51"/>
      <c r="D68" s="52"/>
      <c r="E68" s="53"/>
      <c r="F68" s="54"/>
      <c r="G68" s="88">
        <f t="shared" si="0"/>
        <v>0</v>
      </c>
      <c r="H68" s="54"/>
      <c r="I68" s="88">
        <f t="shared" si="1"/>
        <v>0</v>
      </c>
      <c r="J68" s="54"/>
      <c r="K68" s="88">
        <f t="shared" si="2"/>
        <v>0</v>
      </c>
      <c r="L68" s="54"/>
      <c r="M68" s="88">
        <f t="shared" si="5"/>
        <v>0</v>
      </c>
      <c r="N68" s="54"/>
      <c r="O68" s="88">
        <f t="shared" si="3"/>
        <v>0</v>
      </c>
      <c r="P68" s="54"/>
      <c r="Q68" s="88">
        <f t="shared" si="6"/>
        <v>0</v>
      </c>
      <c r="R68" s="54"/>
      <c r="S68" s="88">
        <f t="shared" si="7"/>
        <v>0</v>
      </c>
      <c r="T68" s="54"/>
      <c r="U68" s="88">
        <f t="shared" si="8"/>
        <v>0</v>
      </c>
      <c r="V68" s="54"/>
      <c r="W68" s="88">
        <f t="shared" si="9"/>
        <v>0</v>
      </c>
      <c r="X68" s="54"/>
      <c r="Y68" s="88">
        <f t="shared" si="10"/>
        <v>0</v>
      </c>
      <c r="Z68" s="54"/>
      <c r="AA68" s="88">
        <f t="shared" si="11"/>
        <v>0</v>
      </c>
      <c r="AB68" s="54"/>
      <c r="AC68" s="88">
        <f t="shared" si="12"/>
        <v>0</v>
      </c>
      <c r="AD68" s="54"/>
      <c r="AE68" s="88">
        <f t="shared" si="13"/>
        <v>0</v>
      </c>
      <c r="AF68" s="54"/>
      <c r="AG68" s="88">
        <f t="shared" si="14"/>
        <v>0</v>
      </c>
      <c r="AH68" s="54"/>
      <c r="AI68" s="88">
        <f t="shared" si="15"/>
        <v>0</v>
      </c>
      <c r="AJ68" s="54"/>
      <c r="AK68" s="88">
        <f t="shared" si="17"/>
        <v>0</v>
      </c>
      <c r="AL68" s="54"/>
      <c r="AM68" s="88">
        <f t="shared" si="4"/>
        <v>0</v>
      </c>
      <c r="AN68" s="54"/>
      <c r="AO68" s="155"/>
      <c r="AP68" s="54"/>
      <c r="AQ68" s="155"/>
      <c r="AR68" s="54"/>
      <c r="AS68" s="88">
        <f t="shared" si="16"/>
        <v>0</v>
      </c>
      <c r="AT68" s="55"/>
      <c r="AU68" s="93">
        <f t="shared" si="18"/>
        <v>0</v>
      </c>
      <c r="AV68" s="56"/>
    </row>
    <row r="69" spans="1:48" ht="13.9">
      <c r="A69" s="50">
        <v>57</v>
      </c>
      <c r="B69" s="20"/>
      <c r="C69" s="51"/>
      <c r="D69" s="52"/>
      <c r="E69" s="53"/>
      <c r="F69" s="54"/>
      <c r="G69" s="88">
        <f t="shared" si="0"/>
        <v>0</v>
      </c>
      <c r="H69" s="54"/>
      <c r="I69" s="88">
        <f t="shared" si="1"/>
        <v>0</v>
      </c>
      <c r="J69" s="54"/>
      <c r="K69" s="88">
        <f t="shared" si="2"/>
        <v>0</v>
      </c>
      <c r="L69" s="54"/>
      <c r="M69" s="88">
        <f t="shared" si="5"/>
        <v>0</v>
      </c>
      <c r="N69" s="54"/>
      <c r="O69" s="88">
        <f t="shared" si="3"/>
        <v>0</v>
      </c>
      <c r="P69" s="54"/>
      <c r="Q69" s="88">
        <f t="shared" si="6"/>
        <v>0</v>
      </c>
      <c r="R69" s="54"/>
      <c r="S69" s="88">
        <f t="shared" si="7"/>
        <v>0</v>
      </c>
      <c r="T69" s="54"/>
      <c r="U69" s="88">
        <f t="shared" si="8"/>
        <v>0</v>
      </c>
      <c r="V69" s="54"/>
      <c r="W69" s="88">
        <f t="shared" si="9"/>
        <v>0</v>
      </c>
      <c r="X69" s="54"/>
      <c r="Y69" s="88">
        <f t="shared" si="10"/>
        <v>0</v>
      </c>
      <c r="Z69" s="54"/>
      <c r="AA69" s="88">
        <f t="shared" si="11"/>
        <v>0</v>
      </c>
      <c r="AB69" s="54"/>
      <c r="AC69" s="88">
        <f t="shared" si="12"/>
        <v>0</v>
      </c>
      <c r="AD69" s="54"/>
      <c r="AE69" s="88">
        <f t="shared" si="13"/>
        <v>0</v>
      </c>
      <c r="AF69" s="54"/>
      <c r="AG69" s="88">
        <f t="shared" si="14"/>
        <v>0</v>
      </c>
      <c r="AH69" s="54"/>
      <c r="AI69" s="88">
        <f t="shared" si="15"/>
        <v>0</v>
      </c>
      <c r="AJ69" s="54"/>
      <c r="AK69" s="88">
        <f t="shared" si="17"/>
        <v>0</v>
      </c>
      <c r="AL69" s="54"/>
      <c r="AM69" s="88">
        <f t="shared" si="4"/>
        <v>0</v>
      </c>
      <c r="AN69" s="54"/>
      <c r="AO69" s="155"/>
      <c r="AP69" s="54"/>
      <c r="AQ69" s="155"/>
      <c r="AR69" s="54"/>
      <c r="AS69" s="88">
        <f t="shared" si="16"/>
        <v>0</v>
      </c>
      <c r="AT69" s="55"/>
      <c r="AU69" s="93">
        <f t="shared" si="18"/>
        <v>0</v>
      </c>
      <c r="AV69" s="56"/>
    </row>
    <row r="70" spans="1:48" ht="13.9">
      <c r="A70" s="50">
        <v>58</v>
      </c>
      <c r="B70" s="20"/>
      <c r="C70" s="51"/>
      <c r="D70" s="52"/>
      <c r="E70" s="53"/>
      <c r="F70" s="54"/>
      <c r="G70" s="88">
        <f t="shared" si="0"/>
        <v>0</v>
      </c>
      <c r="H70" s="54"/>
      <c r="I70" s="88">
        <f t="shared" si="1"/>
        <v>0</v>
      </c>
      <c r="J70" s="54"/>
      <c r="K70" s="88">
        <f t="shared" si="2"/>
        <v>0</v>
      </c>
      <c r="L70" s="54"/>
      <c r="M70" s="88">
        <f t="shared" si="5"/>
        <v>0</v>
      </c>
      <c r="N70" s="54"/>
      <c r="O70" s="88">
        <f t="shared" si="3"/>
        <v>0</v>
      </c>
      <c r="P70" s="54"/>
      <c r="Q70" s="88">
        <f t="shared" si="6"/>
        <v>0</v>
      </c>
      <c r="R70" s="54"/>
      <c r="S70" s="88">
        <f t="shared" si="7"/>
        <v>0</v>
      </c>
      <c r="T70" s="54"/>
      <c r="U70" s="88">
        <f t="shared" si="8"/>
        <v>0</v>
      </c>
      <c r="V70" s="54"/>
      <c r="W70" s="88">
        <f t="shared" si="9"/>
        <v>0</v>
      </c>
      <c r="X70" s="54"/>
      <c r="Y70" s="88">
        <f t="shared" si="10"/>
        <v>0</v>
      </c>
      <c r="Z70" s="54"/>
      <c r="AA70" s="88">
        <f t="shared" si="11"/>
        <v>0</v>
      </c>
      <c r="AB70" s="54"/>
      <c r="AC70" s="88">
        <f t="shared" si="12"/>
        <v>0</v>
      </c>
      <c r="AD70" s="54"/>
      <c r="AE70" s="88">
        <f t="shared" si="13"/>
        <v>0</v>
      </c>
      <c r="AF70" s="54"/>
      <c r="AG70" s="88">
        <f t="shared" si="14"/>
        <v>0</v>
      </c>
      <c r="AH70" s="54"/>
      <c r="AI70" s="88">
        <f t="shared" si="15"/>
        <v>0</v>
      </c>
      <c r="AJ70" s="54"/>
      <c r="AK70" s="88">
        <f t="shared" si="17"/>
        <v>0</v>
      </c>
      <c r="AL70" s="54"/>
      <c r="AM70" s="88">
        <f t="shared" si="4"/>
        <v>0</v>
      </c>
      <c r="AN70" s="54"/>
      <c r="AO70" s="155"/>
      <c r="AP70" s="54"/>
      <c r="AQ70" s="155"/>
      <c r="AR70" s="54"/>
      <c r="AS70" s="88">
        <f t="shared" si="16"/>
        <v>0</v>
      </c>
      <c r="AT70" s="55"/>
      <c r="AU70" s="93">
        <f t="shared" si="18"/>
        <v>0</v>
      </c>
      <c r="AV70" s="56"/>
    </row>
    <row r="71" spans="1:48" ht="13.9">
      <c r="A71" s="50">
        <v>59</v>
      </c>
      <c r="B71" s="20"/>
      <c r="C71" s="51"/>
      <c r="D71" s="52"/>
      <c r="E71" s="53"/>
      <c r="F71" s="54"/>
      <c r="G71" s="88">
        <f t="shared" si="0"/>
        <v>0</v>
      </c>
      <c r="H71" s="54"/>
      <c r="I71" s="88">
        <f t="shared" si="1"/>
        <v>0</v>
      </c>
      <c r="J71" s="54"/>
      <c r="K71" s="88">
        <f t="shared" si="2"/>
        <v>0</v>
      </c>
      <c r="L71" s="54"/>
      <c r="M71" s="88">
        <f t="shared" si="5"/>
        <v>0</v>
      </c>
      <c r="N71" s="54"/>
      <c r="O71" s="88">
        <f t="shared" si="3"/>
        <v>0</v>
      </c>
      <c r="P71" s="54"/>
      <c r="Q71" s="88">
        <f t="shared" si="6"/>
        <v>0</v>
      </c>
      <c r="R71" s="54"/>
      <c r="S71" s="88">
        <f t="shared" si="7"/>
        <v>0</v>
      </c>
      <c r="T71" s="54"/>
      <c r="U71" s="88">
        <f t="shared" si="8"/>
        <v>0</v>
      </c>
      <c r="V71" s="54"/>
      <c r="W71" s="88">
        <f t="shared" si="9"/>
        <v>0</v>
      </c>
      <c r="X71" s="54"/>
      <c r="Y71" s="88">
        <f t="shared" si="10"/>
        <v>0</v>
      </c>
      <c r="Z71" s="54"/>
      <c r="AA71" s="88">
        <f t="shared" si="11"/>
        <v>0</v>
      </c>
      <c r="AB71" s="54"/>
      <c r="AC71" s="88">
        <f t="shared" si="12"/>
        <v>0</v>
      </c>
      <c r="AD71" s="54"/>
      <c r="AE71" s="88">
        <f t="shared" si="13"/>
        <v>0</v>
      </c>
      <c r="AF71" s="54"/>
      <c r="AG71" s="88">
        <f t="shared" si="14"/>
        <v>0</v>
      </c>
      <c r="AH71" s="54"/>
      <c r="AI71" s="88">
        <f t="shared" si="15"/>
        <v>0</v>
      </c>
      <c r="AJ71" s="54"/>
      <c r="AK71" s="88">
        <f t="shared" si="17"/>
        <v>0</v>
      </c>
      <c r="AL71" s="54"/>
      <c r="AM71" s="88">
        <f t="shared" si="4"/>
        <v>0</v>
      </c>
      <c r="AN71" s="54"/>
      <c r="AO71" s="155"/>
      <c r="AP71" s="54"/>
      <c r="AQ71" s="155"/>
      <c r="AR71" s="54"/>
      <c r="AS71" s="88">
        <f t="shared" si="16"/>
        <v>0</v>
      </c>
      <c r="AT71" s="55"/>
      <c r="AU71" s="93">
        <f t="shared" si="18"/>
        <v>0</v>
      </c>
      <c r="AV71" s="56"/>
    </row>
    <row r="72" spans="1:48" ht="13.9">
      <c r="A72" s="50">
        <v>60</v>
      </c>
      <c r="B72" s="20"/>
      <c r="C72" s="51"/>
      <c r="D72" s="52"/>
      <c r="E72" s="53"/>
      <c r="F72" s="54"/>
      <c r="G72" s="88">
        <f t="shared" si="0"/>
        <v>0</v>
      </c>
      <c r="H72" s="54"/>
      <c r="I72" s="88">
        <f t="shared" si="1"/>
        <v>0</v>
      </c>
      <c r="J72" s="54"/>
      <c r="K72" s="88">
        <f t="shared" si="2"/>
        <v>0</v>
      </c>
      <c r="L72" s="54"/>
      <c r="M72" s="88">
        <f t="shared" si="5"/>
        <v>0</v>
      </c>
      <c r="N72" s="54"/>
      <c r="O72" s="88">
        <f t="shared" si="3"/>
        <v>0</v>
      </c>
      <c r="P72" s="54"/>
      <c r="Q72" s="88">
        <f t="shared" si="6"/>
        <v>0</v>
      </c>
      <c r="R72" s="54"/>
      <c r="S72" s="88">
        <f t="shared" si="7"/>
        <v>0</v>
      </c>
      <c r="T72" s="54"/>
      <c r="U72" s="88">
        <f t="shared" si="8"/>
        <v>0</v>
      </c>
      <c r="V72" s="54"/>
      <c r="W72" s="88">
        <f t="shared" si="9"/>
        <v>0</v>
      </c>
      <c r="X72" s="54"/>
      <c r="Y72" s="88">
        <f t="shared" si="10"/>
        <v>0</v>
      </c>
      <c r="Z72" s="54"/>
      <c r="AA72" s="88">
        <f t="shared" si="11"/>
        <v>0</v>
      </c>
      <c r="AB72" s="54"/>
      <c r="AC72" s="88">
        <f t="shared" si="12"/>
        <v>0</v>
      </c>
      <c r="AD72" s="54"/>
      <c r="AE72" s="88">
        <f t="shared" si="13"/>
        <v>0</v>
      </c>
      <c r="AF72" s="54"/>
      <c r="AG72" s="88">
        <f t="shared" si="14"/>
        <v>0</v>
      </c>
      <c r="AH72" s="54"/>
      <c r="AI72" s="88">
        <f t="shared" si="15"/>
        <v>0</v>
      </c>
      <c r="AJ72" s="54"/>
      <c r="AK72" s="88">
        <f t="shared" si="17"/>
        <v>0</v>
      </c>
      <c r="AL72" s="54"/>
      <c r="AM72" s="88">
        <f t="shared" si="4"/>
        <v>0</v>
      </c>
      <c r="AN72" s="54"/>
      <c r="AO72" s="155"/>
      <c r="AP72" s="54"/>
      <c r="AQ72" s="155"/>
      <c r="AR72" s="54"/>
      <c r="AS72" s="88">
        <f t="shared" si="16"/>
        <v>0</v>
      </c>
      <c r="AT72" s="55"/>
      <c r="AU72" s="93">
        <f t="shared" si="18"/>
        <v>0</v>
      </c>
      <c r="AV72" s="56"/>
    </row>
    <row r="73" spans="1:48" ht="13.9">
      <c r="A73" s="50">
        <v>61</v>
      </c>
      <c r="B73" s="20"/>
      <c r="C73" s="51"/>
      <c r="D73" s="52"/>
      <c r="E73" s="53"/>
      <c r="F73" s="54"/>
      <c r="G73" s="88">
        <f t="shared" si="0"/>
        <v>0</v>
      </c>
      <c r="H73" s="54"/>
      <c r="I73" s="88">
        <f t="shared" si="1"/>
        <v>0</v>
      </c>
      <c r="J73" s="54"/>
      <c r="K73" s="88">
        <f t="shared" si="2"/>
        <v>0</v>
      </c>
      <c r="L73" s="54"/>
      <c r="M73" s="88">
        <f t="shared" si="5"/>
        <v>0</v>
      </c>
      <c r="N73" s="54"/>
      <c r="O73" s="88">
        <f t="shared" si="3"/>
        <v>0</v>
      </c>
      <c r="P73" s="54"/>
      <c r="Q73" s="88">
        <f t="shared" si="6"/>
        <v>0</v>
      </c>
      <c r="R73" s="54"/>
      <c r="S73" s="88">
        <f t="shared" si="7"/>
        <v>0</v>
      </c>
      <c r="T73" s="54"/>
      <c r="U73" s="88">
        <f t="shared" si="8"/>
        <v>0</v>
      </c>
      <c r="V73" s="54"/>
      <c r="W73" s="88">
        <f t="shared" si="9"/>
        <v>0</v>
      </c>
      <c r="X73" s="54"/>
      <c r="Y73" s="88">
        <f t="shared" si="10"/>
        <v>0</v>
      </c>
      <c r="Z73" s="54"/>
      <c r="AA73" s="88">
        <f t="shared" si="11"/>
        <v>0</v>
      </c>
      <c r="AB73" s="54"/>
      <c r="AC73" s="88">
        <f t="shared" si="12"/>
        <v>0</v>
      </c>
      <c r="AD73" s="54"/>
      <c r="AE73" s="88">
        <f t="shared" si="13"/>
        <v>0</v>
      </c>
      <c r="AF73" s="54"/>
      <c r="AG73" s="88">
        <f t="shared" si="14"/>
        <v>0</v>
      </c>
      <c r="AH73" s="54"/>
      <c r="AI73" s="88">
        <f t="shared" si="15"/>
        <v>0</v>
      </c>
      <c r="AJ73" s="54"/>
      <c r="AK73" s="88">
        <f t="shared" si="17"/>
        <v>0</v>
      </c>
      <c r="AL73" s="54"/>
      <c r="AM73" s="88">
        <f t="shared" si="4"/>
        <v>0</v>
      </c>
      <c r="AN73" s="54"/>
      <c r="AO73" s="155"/>
      <c r="AP73" s="54"/>
      <c r="AQ73" s="155"/>
      <c r="AR73" s="54"/>
      <c r="AS73" s="88">
        <f t="shared" si="16"/>
        <v>0</v>
      </c>
      <c r="AT73" s="55"/>
      <c r="AU73" s="93">
        <f t="shared" si="18"/>
        <v>0</v>
      </c>
      <c r="AV73" s="56"/>
    </row>
    <row r="74" spans="1:48" ht="13.9">
      <c r="A74" s="50">
        <v>62</v>
      </c>
      <c r="B74" s="20"/>
      <c r="C74" s="51"/>
      <c r="D74" s="52"/>
      <c r="E74" s="53"/>
      <c r="F74" s="54"/>
      <c r="G74" s="88">
        <f t="shared" si="0"/>
        <v>0</v>
      </c>
      <c r="H74" s="54"/>
      <c r="I74" s="88">
        <f t="shared" si="1"/>
        <v>0</v>
      </c>
      <c r="J74" s="54"/>
      <c r="K74" s="88">
        <f t="shared" si="2"/>
        <v>0</v>
      </c>
      <c r="L74" s="54"/>
      <c r="M74" s="88">
        <f t="shared" si="5"/>
        <v>0</v>
      </c>
      <c r="N74" s="54"/>
      <c r="O74" s="88">
        <f t="shared" si="3"/>
        <v>0</v>
      </c>
      <c r="P74" s="54"/>
      <c r="Q74" s="88">
        <f t="shared" si="6"/>
        <v>0</v>
      </c>
      <c r="R74" s="54"/>
      <c r="S74" s="88">
        <f t="shared" si="7"/>
        <v>0</v>
      </c>
      <c r="T74" s="54"/>
      <c r="U74" s="88">
        <f t="shared" si="8"/>
        <v>0</v>
      </c>
      <c r="V74" s="54"/>
      <c r="W74" s="88">
        <f t="shared" si="9"/>
        <v>0</v>
      </c>
      <c r="X74" s="54"/>
      <c r="Y74" s="88">
        <f t="shared" si="10"/>
        <v>0</v>
      </c>
      <c r="Z74" s="54"/>
      <c r="AA74" s="88">
        <f t="shared" si="11"/>
        <v>0</v>
      </c>
      <c r="AB74" s="54"/>
      <c r="AC74" s="88">
        <f t="shared" si="12"/>
        <v>0</v>
      </c>
      <c r="AD74" s="54"/>
      <c r="AE74" s="88">
        <f t="shared" si="13"/>
        <v>0</v>
      </c>
      <c r="AF74" s="54"/>
      <c r="AG74" s="88">
        <f t="shared" si="14"/>
        <v>0</v>
      </c>
      <c r="AH74" s="54"/>
      <c r="AI74" s="88">
        <f t="shared" si="15"/>
        <v>0</v>
      </c>
      <c r="AJ74" s="54"/>
      <c r="AK74" s="88">
        <f t="shared" si="17"/>
        <v>0</v>
      </c>
      <c r="AL74" s="54"/>
      <c r="AM74" s="88">
        <f t="shared" si="4"/>
        <v>0</v>
      </c>
      <c r="AN74" s="54"/>
      <c r="AO74" s="155"/>
      <c r="AP74" s="54"/>
      <c r="AQ74" s="155"/>
      <c r="AR74" s="54"/>
      <c r="AS74" s="88">
        <f t="shared" si="16"/>
        <v>0</v>
      </c>
      <c r="AT74" s="55"/>
      <c r="AU74" s="93">
        <f t="shared" si="18"/>
        <v>0</v>
      </c>
      <c r="AV74" s="56"/>
    </row>
    <row r="75" spans="1:48" ht="13.9">
      <c r="A75" s="50">
        <v>63</v>
      </c>
      <c r="B75" s="20"/>
      <c r="C75" s="51"/>
      <c r="D75" s="52"/>
      <c r="E75" s="53"/>
      <c r="F75" s="54"/>
      <c r="G75" s="88">
        <f t="shared" si="0"/>
        <v>0</v>
      </c>
      <c r="H75" s="54"/>
      <c r="I75" s="88">
        <f t="shared" si="1"/>
        <v>0</v>
      </c>
      <c r="J75" s="54"/>
      <c r="K75" s="88">
        <f t="shared" si="2"/>
        <v>0</v>
      </c>
      <c r="L75" s="54"/>
      <c r="M75" s="88">
        <f t="shared" si="5"/>
        <v>0</v>
      </c>
      <c r="N75" s="54"/>
      <c r="O75" s="88">
        <f t="shared" si="3"/>
        <v>0</v>
      </c>
      <c r="P75" s="54"/>
      <c r="Q75" s="88">
        <f t="shared" si="6"/>
        <v>0</v>
      </c>
      <c r="R75" s="54"/>
      <c r="S75" s="88">
        <f t="shared" si="7"/>
        <v>0</v>
      </c>
      <c r="T75" s="54"/>
      <c r="U75" s="88">
        <f t="shared" si="8"/>
        <v>0</v>
      </c>
      <c r="V75" s="54"/>
      <c r="W75" s="88">
        <f t="shared" si="9"/>
        <v>0</v>
      </c>
      <c r="X75" s="54"/>
      <c r="Y75" s="88">
        <f t="shared" si="10"/>
        <v>0</v>
      </c>
      <c r="Z75" s="54"/>
      <c r="AA75" s="88">
        <f t="shared" si="11"/>
        <v>0</v>
      </c>
      <c r="AB75" s="54"/>
      <c r="AC75" s="88">
        <f t="shared" si="12"/>
        <v>0</v>
      </c>
      <c r="AD75" s="54"/>
      <c r="AE75" s="88">
        <f t="shared" si="13"/>
        <v>0</v>
      </c>
      <c r="AF75" s="54"/>
      <c r="AG75" s="88">
        <f t="shared" si="14"/>
        <v>0</v>
      </c>
      <c r="AH75" s="54"/>
      <c r="AI75" s="88">
        <f t="shared" si="15"/>
        <v>0</v>
      </c>
      <c r="AJ75" s="54"/>
      <c r="AK75" s="88">
        <f t="shared" si="17"/>
        <v>0</v>
      </c>
      <c r="AL75" s="54"/>
      <c r="AM75" s="88">
        <f t="shared" si="4"/>
        <v>0</v>
      </c>
      <c r="AN75" s="54"/>
      <c r="AO75" s="155"/>
      <c r="AP75" s="54"/>
      <c r="AQ75" s="155"/>
      <c r="AR75" s="54"/>
      <c r="AS75" s="88">
        <f t="shared" si="16"/>
        <v>0</v>
      </c>
      <c r="AT75" s="55"/>
      <c r="AU75" s="93">
        <f t="shared" si="18"/>
        <v>0</v>
      </c>
      <c r="AV75" s="56"/>
    </row>
    <row r="76" spans="1:48" ht="13.9">
      <c r="A76" s="50">
        <v>64</v>
      </c>
      <c r="B76" s="20"/>
      <c r="C76" s="51"/>
      <c r="D76" s="52"/>
      <c r="E76" s="53"/>
      <c r="F76" s="54"/>
      <c r="G76" s="88">
        <f t="shared" si="0"/>
        <v>0</v>
      </c>
      <c r="H76" s="54"/>
      <c r="I76" s="88">
        <f t="shared" si="1"/>
        <v>0</v>
      </c>
      <c r="J76" s="54"/>
      <c r="K76" s="88">
        <f t="shared" si="2"/>
        <v>0</v>
      </c>
      <c r="L76" s="54"/>
      <c r="M76" s="88">
        <f t="shared" si="5"/>
        <v>0</v>
      </c>
      <c r="N76" s="54"/>
      <c r="O76" s="88">
        <f t="shared" si="3"/>
        <v>0</v>
      </c>
      <c r="P76" s="54"/>
      <c r="Q76" s="88">
        <f t="shared" si="6"/>
        <v>0</v>
      </c>
      <c r="R76" s="54"/>
      <c r="S76" s="88">
        <f t="shared" si="7"/>
        <v>0</v>
      </c>
      <c r="T76" s="54"/>
      <c r="U76" s="88">
        <f t="shared" si="8"/>
        <v>0</v>
      </c>
      <c r="V76" s="54"/>
      <c r="W76" s="88">
        <f t="shared" si="9"/>
        <v>0</v>
      </c>
      <c r="X76" s="54"/>
      <c r="Y76" s="88">
        <f t="shared" si="10"/>
        <v>0</v>
      </c>
      <c r="Z76" s="54"/>
      <c r="AA76" s="88">
        <f t="shared" si="11"/>
        <v>0</v>
      </c>
      <c r="AB76" s="54"/>
      <c r="AC76" s="88">
        <f t="shared" si="12"/>
        <v>0</v>
      </c>
      <c r="AD76" s="54"/>
      <c r="AE76" s="88">
        <f t="shared" si="13"/>
        <v>0</v>
      </c>
      <c r="AF76" s="54"/>
      <c r="AG76" s="88">
        <f t="shared" si="14"/>
        <v>0</v>
      </c>
      <c r="AH76" s="54"/>
      <c r="AI76" s="88">
        <f t="shared" si="15"/>
        <v>0</v>
      </c>
      <c r="AJ76" s="54"/>
      <c r="AK76" s="88">
        <f t="shared" si="17"/>
        <v>0</v>
      </c>
      <c r="AL76" s="54"/>
      <c r="AM76" s="88">
        <f t="shared" si="4"/>
        <v>0</v>
      </c>
      <c r="AN76" s="54"/>
      <c r="AO76" s="155"/>
      <c r="AP76" s="54"/>
      <c r="AQ76" s="155"/>
      <c r="AR76" s="54"/>
      <c r="AS76" s="88">
        <f t="shared" si="16"/>
        <v>0</v>
      </c>
      <c r="AT76" s="55"/>
      <c r="AU76" s="93">
        <f t="shared" si="18"/>
        <v>0</v>
      </c>
      <c r="AV76" s="56"/>
    </row>
    <row r="77" spans="1:48" ht="13.9">
      <c r="A77" s="50">
        <v>65</v>
      </c>
      <c r="B77" s="20"/>
      <c r="C77" s="51"/>
      <c r="D77" s="52"/>
      <c r="E77" s="53"/>
      <c r="F77" s="54"/>
      <c r="G77" s="88">
        <f t="shared" ref="G77:G140" si="19">F77*$G$12</f>
        <v>0</v>
      </c>
      <c r="H77" s="54"/>
      <c r="I77" s="88">
        <f t="shared" ref="I77:I140" si="20">H77*$I$12</f>
        <v>0</v>
      </c>
      <c r="J77" s="54"/>
      <c r="K77" s="88">
        <f t="shared" ref="K77:K140" si="21">J77*$K$12</f>
        <v>0</v>
      </c>
      <c r="L77" s="54"/>
      <c r="M77" s="88">
        <f t="shared" si="5"/>
        <v>0</v>
      </c>
      <c r="N77" s="54"/>
      <c r="O77" s="88">
        <f t="shared" ref="O77:O140" si="22">N77*$O$12</f>
        <v>0</v>
      </c>
      <c r="P77" s="54"/>
      <c r="Q77" s="88">
        <f t="shared" si="6"/>
        <v>0</v>
      </c>
      <c r="R77" s="54"/>
      <c r="S77" s="88">
        <f t="shared" si="7"/>
        <v>0</v>
      </c>
      <c r="T77" s="54"/>
      <c r="U77" s="88">
        <f t="shared" si="8"/>
        <v>0</v>
      </c>
      <c r="V77" s="54"/>
      <c r="W77" s="88">
        <f t="shared" si="9"/>
        <v>0</v>
      </c>
      <c r="X77" s="54"/>
      <c r="Y77" s="88">
        <f t="shared" si="10"/>
        <v>0</v>
      </c>
      <c r="Z77" s="54"/>
      <c r="AA77" s="88">
        <f t="shared" si="11"/>
        <v>0</v>
      </c>
      <c r="AB77" s="54"/>
      <c r="AC77" s="88">
        <f t="shared" si="12"/>
        <v>0</v>
      </c>
      <c r="AD77" s="54"/>
      <c r="AE77" s="88">
        <f t="shared" si="13"/>
        <v>0</v>
      </c>
      <c r="AF77" s="54"/>
      <c r="AG77" s="88">
        <f t="shared" si="14"/>
        <v>0</v>
      </c>
      <c r="AH77" s="54"/>
      <c r="AI77" s="88">
        <f t="shared" si="15"/>
        <v>0</v>
      </c>
      <c r="AJ77" s="54"/>
      <c r="AK77" s="88">
        <f t="shared" si="17"/>
        <v>0</v>
      </c>
      <c r="AL77" s="54"/>
      <c r="AM77" s="88">
        <f t="shared" ref="AM77:AM170" si="23">AL77*$AM$12</f>
        <v>0</v>
      </c>
      <c r="AN77" s="54"/>
      <c r="AO77" s="155"/>
      <c r="AP77" s="54"/>
      <c r="AQ77" s="155"/>
      <c r="AR77" s="54"/>
      <c r="AS77" s="88">
        <f t="shared" si="16"/>
        <v>0</v>
      </c>
      <c r="AT77" s="55"/>
      <c r="AU77" s="93">
        <f t="shared" si="18"/>
        <v>0</v>
      </c>
      <c r="AV77" s="56"/>
    </row>
    <row r="78" spans="1:48" ht="13.9">
      <c r="A78" s="50">
        <v>66</v>
      </c>
      <c r="B78" s="20"/>
      <c r="C78" s="51"/>
      <c r="D78" s="52"/>
      <c r="E78" s="53"/>
      <c r="F78" s="54"/>
      <c r="G78" s="88">
        <f t="shared" si="19"/>
        <v>0</v>
      </c>
      <c r="H78" s="54"/>
      <c r="I78" s="88">
        <f t="shared" si="20"/>
        <v>0</v>
      </c>
      <c r="J78" s="54"/>
      <c r="K78" s="88">
        <f t="shared" si="21"/>
        <v>0</v>
      </c>
      <c r="L78" s="54"/>
      <c r="M78" s="88">
        <f t="shared" ref="M78:M141" si="24">L78*$M$12</f>
        <v>0</v>
      </c>
      <c r="N78" s="54"/>
      <c r="O78" s="88">
        <f t="shared" si="22"/>
        <v>0</v>
      </c>
      <c r="P78" s="54"/>
      <c r="Q78" s="88">
        <f t="shared" ref="Q78:Q141" si="25">P78*$Q$12</f>
        <v>0</v>
      </c>
      <c r="R78" s="54"/>
      <c r="S78" s="88">
        <f t="shared" ref="S78:S141" si="26">R78*$S$12</f>
        <v>0</v>
      </c>
      <c r="T78" s="54"/>
      <c r="U78" s="88">
        <f t="shared" ref="U78:U141" si="27">T78*$U$12</f>
        <v>0</v>
      </c>
      <c r="V78" s="54"/>
      <c r="W78" s="88">
        <f t="shared" ref="W78:W141" si="28">V78*$W$12</f>
        <v>0</v>
      </c>
      <c r="X78" s="54"/>
      <c r="Y78" s="88">
        <f t="shared" ref="Y78:Y141" si="29">X78*$Y$12</f>
        <v>0</v>
      </c>
      <c r="Z78" s="54"/>
      <c r="AA78" s="88">
        <f t="shared" ref="AA78:AA141" si="30">Z78*$AA$12</f>
        <v>0</v>
      </c>
      <c r="AB78" s="54"/>
      <c r="AC78" s="88">
        <f t="shared" ref="AC78:AC141" si="31">AB78*$AC$12</f>
        <v>0</v>
      </c>
      <c r="AD78" s="54"/>
      <c r="AE78" s="88">
        <f t="shared" ref="AE78:AE141" si="32">AD78*$AE$12</f>
        <v>0</v>
      </c>
      <c r="AF78" s="54"/>
      <c r="AG78" s="88">
        <f t="shared" ref="AG78:AG141" si="33">AF78*$AG$12</f>
        <v>0</v>
      </c>
      <c r="AH78" s="54"/>
      <c r="AI78" s="88">
        <f t="shared" ref="AI78:AI141" si="34">AH78*$AI$12</f>
        <v>0</v>
      </c>
      <c r="AJ78" s="54"/>
      <c r="AK78" s="88">
        <f t="shared" si="17"/>
        <v>0</v>
      </c>
      <c r="AL78" s="54"/>
      <c r="AM78" s="88">
        <f t="shared" si="23"/>
        <v>0</v>
      </c>
      <c r="AN78" s="54"/>
      <c r="AO78" s="155"/>
      <c r="AP78" s="54"/>
      <c r="AQ78" s="155"/>
      <c r="AR78" s="54"/>
      <c r="AS78" s="88">
        <f t="shared" ref="AS78:AS141" si="35">AR78*$AS$12</f>
        <v>0</v>
      </c>
      <c r="AT78" s="55"/>
      <c r="AU78" s="93">
        <f t="shared" si="18"/>
        <v>0</v>
      </c>
      <c r="AV78" s="56"/>
    </row>
    <row r="79" spans="1:48" ht="13.9">
      <c r="A79" s="50">
        <v>67</v>
      </c>
      <c r="B79" s="20"/>
      <c r="C79" s="51"/>
      <c r="D79" s="52"/>
      <c r="E79" s="53"/>
      <c r="F79" s="54"/>
      <c r="G79" s="88">
        <f t="shared" si="19"/>
        <v>0</v>
      </c>
      <c r="H79" s="54"/>
      <c r="I79" s="88">
        <f t="shared" si="20"/>
        <v>0</v>
      </c>
      <c r="J79" s="54"/>
      <c r="K79" s="88">
        <f t="shared" si="21"/>
        <v>0</v>
      </c>
      <c r="L79" s="54"/>
      <c r="M79" s="88">
        <f t="shared" si="24"/>
        <v>0</v>
      </c>
      <c r="N79" s="54"/>
      <c r="O79" s="88">
        <f t="shared" si="22"/>
        <v>0</v>
      </c>
      <c r="P79" s="54"/>
      <c r="Q79" s="88">
        <f t="shared" si="25"/>
        <v>0</v>
      </c>
      <c r="R79" s="54"/>
      <c r="S79" s="88">
        <f t="shared" si="26"/>
        <v>0</v>
      </c>
      <c r="T79" s="54"/>
      <c r="U79" s="88">
        <f t="shared" si="27"/>
        <v>0</v>
      </c>
      <c r="V79" s="54"/>
      <c r="W79" s="88">
        <f t="shared" si="28"/>
        <v>0</v>
      </c>
      <c r="X79" s="54"/>
      <c r="Y79" s="88">
        <f t="shared" si="29"/>
        <v>0</v>
      </c>
      <c r="Z79" s="54"/>
      <c r="AA79" s="88">
        <f t="shared" si="30"/>
        <v>0</v>
      </c>
      <c r="AB79" s="54"/>
      <c r="AC79" s="88">
        <f t="shared" si="31"/>
        <v>0</v>
      </c>
      <c r="AD79" s="54"/>
      <c r="AE79" s="88">
        <f t="shared" si="32"/>
        <v>0</v>
      </c>
      <c r="AF79" s="54"/>
      <c r="AG79" s="88">
        <f t="shared" si="33"/>
        <v>0</v>
      </c>
      <c r="AH79" s="54"/>
      <c r="AI79" s="88">
        <f t="shared" si="34"/>
        <v>0</v>
      </c>
      <c r="AJ79" s="54"/>
      <c r="AK79" s="88">
        <f t="shared" ref="AK79:AK342" si="36">AJ79*$AK$12</f>
        <v>0</v>
      </c>
      <c r="AL79" s="54"/>
      <c r="AM79" s="88">
        <f t="shared" si="23"/>
        <v>0</v>
      </c>
      <c r="AN79" s="54"/>
      <c r="AO79" s="155"/>
      <c r="AP79" s="54"/>
      <c r="AQ79" s="155"/>
      <c r="AR79" s="54"/>
      <c r="AS79" s="88">
        <f t="shared" si="35"/>
        <v>0</v>
      </c>
      <c r="AT79" s="55"/>
      <c r="AU79" s="93">
        <f t="shared" ref="AU79:AU142" si="37">SUM(G79,I79,K79,M79,O79,Q79,S79,U79,W79,Y79,AA79,AE79,AK79,AM79,AS79,AT79,AO79,AQ79,AI79)+AC79+AG79</f>
        <v>0</v>
      </c>
      <c r="AV79" s="56"/>
    </row>
    <row r="80" spans="1:48" ht="13.9">
      <c r="A80" s="50">
        <v>68</v>
      </c>
      <c r="B80" s="20"/>
      <c r="C80" s="51"/>
      <c r="D80" s="52"/>
      <c r="E80" s="53"/>
      <c r="F80" s="54"/>
      <c r="G80" s="88">
        <f t="shared" si="19"/>
        <v>0</v>
      </c>
      <c r="H80" s="54"/>
      <c r="I80" s="88">
        <f t="shared" si="20"/>
        <v>0</v>
      </c>
      <c r="J80" s="54"/>
      <c r="K80" s="88">
        <f t="shared" si="21"/>
        <v>0</v>
      </c>
      <c r="L80" s="54"/>
      <c r="M80" s="88">
        <f t="shared" si="24"/>
        <v>0</v>
      </c>
      <c r="N80" s="54"/>
      <c r="O80" s="88">
        <f t="shared" si="22"/>
        <v>0</v>
      </c>
      <c r="P80" s="54"/>
      <c r="Q80" s="88">
        <f t="shared" si="25"/>
        <v>0</v>
      </c>
      <c r="R80" s="54"/>
      <c r="S80" s="88">
        <f t="shared" si="26"/>
        <v>0</v>
      </c>
      <c r="T80" s="54"/>
      <c r="U80" s="88">
        <f t="shared" si="27"/>
        <v>0</v>
      </c>
      <c r="V80" s="54"/>
      <c r="W80" s="88">
        <f t="shared" si="28"/>
        <v>0</v>
      </c>
      <c r="X80" s="54"/>
      <c r="Y80" s="88">
        <f t="shared" si="29"/>
        <v>0</v>
      </c>
      <c r="Z80" s="54"/>
      <c r="AA80" s="88">
        <f t="shared" si="30"/>
        <v>0</v>
      </c>
      <c r="AB80" s="54"/>
      <c r="AC80" s="88">
        <f t="shared" si="31"/>
        <v>0</v>
      </c>
      <c r="AD80" s="54"/>
      <c r="AE80" s="88">
        <f t="shared" si="32"/>
        <v>0</v>
      </c>
      <c r="AF80" s="54"/>
      <c r="AG80" s="88">
        <f t="shared" si="33"/>
        <v>0</v>
      </c>
      <c r="AH80" s="54"/>
      <c r="AI80" s="88">
        <f t="shared" si="34"/>
        <v>0</v>
      </c>
      <c r="AJ80" s="54"/>
      <c r="AK80" s="88">
        <f t="shared" si="36"/>
        <v>0</v>
      </c>
      <c r="AL80" s="54"/>
      <c r="AM80" s="88">
        <f t="shared" si="23"/>
        <v>0</v>
      </c>
      <c r="AN80" s="54"/>
      <c r="AO80" s="155"/>
      <c r="AP80" s="54"/>
      <c r="AQ80" s="155"/>
      <c r="AR80" s="54"/>
      <c r="AS80" s="88">
        <f t="shared" si="35"/>
        <v>0</v>
      </c>
      <c r="AT80" s="55"/>
      <c r="AU80" s="93">
        <f t="shared" si="37"/>
        <v>0</v>
      </c>
      <c r="AV80" s="56"/>
    </row>
    <row r="81" spans="1:48" ht="13.9">
      <c r="A81" s="50">
        <v>69</v>
      </c>
      <c r="B81" s="20"/>
      <c r="C81" s="51"/>
      <c r="D81" s="52"/>
      <c r="E81" s="53"/>
      <c r="F81" s="54"/>
      <c r="G81" s="88">
        <f t="shared" si="19"/>
        <v>0</v>
      </c>
      <c r="H81" s="54"/>
      <c r="I81" s="88">
        <f t="shared" si="20"/>
        <v>0</v>
      </c>
      <c r="J81" s="54"/>
      <c r="K81" s="88">
        <f t="shared" si="21"/>
        <v>0</v>
      </c>
      <c r="L81" s="54"/>
      <c r="M81" s="88">
        <f t="shared" si="24"/>
        <v>0</v>
      </c>
      <c r="N81" s="54"/>
      <c r="O81" s="88">
        <f t="shared" si="22"/>
        <v>0</v>
      </c>
      <c r="P81" s="54"/>
      <c r="Q81" s="88">
        <f t="shared" si="25"/>
        <v>0</v>
      </c>
      <c r="R81" s="54"/>
      <c r="S81" s="88">
        <f t="shared" si="26"/>
        <v>0</v>
      </c>
      <c r="T81" s="54"/>
      <c r="U81" s="88">
        <f t="shared" si="27"/>
        <v>0</v>
      </c>
      <c r="V81" s="54"/>
      <c r="W81" s="88">
        <f t="shared" si="28"/>
        <v>0</v>
      </c>
      <c r="X81" s="54"/>
      <c r="Y81" s="88">
        <f t="shared" si="29"/>
        <v>0</v>
      </c>
      <c r="Z81" s="54"/>
      <c r="AA81" s="88">
        <f t="shared" si="30"/>
        <v>0</v>
      </c>
      <c r="AB81" s="54"/>
      <c r="AC81" s="88">
        <f t="shared" si="31"/>
        <v>0</v>
      </c>
      <c r="AD81" s="54"/>
      <c r="AE81" s="88">
        <f t="shared" si="32"/>
        <v>0</v>
      </c>
      <c r="AF81" s="54"/>
      <c r="AG81" s="88">
        <f t="shared" si="33"/>
        <v>0</v>
      </c>
      <c r="AH81" s="54"/>
      <c r="AI81" s="88">
        <f t="shared" si="34"/>
        <v>0</v>
      </c>
      <c r="AJ81" s="54"/>
      <c r="AK81" s="88">
        <f t="shared" si="36"/>
        <v>0</v>
      </c>
      <c r="AL81" s="54"/>
      <c r="AM81" s="88">
        <f t="shared" si="23"/>
        <v>0</v>
      </c>
      <c r="AN81" s="54"/>
      <c r="AO81" s="155"/>
      <c r="AP81" s="54"/>
      <c r="AQ81" s="155"/>
      <c r="AR81" s="54"/>
      <c r="AS81" s="88">
        <f t="shared" si="35"/>
        <v>0</v>
      </c>
      <c r="AT81" s="55"/>
      <c r="AU81" s="93">
        <f t="shared" si="37"/>
        <v>0</v>
      </c>
      <c r="AV81" s="56"/>
    </row>
    <row r="82" spans="1:48" ht="13.9">
      <c r="A82" s="50">
        <v>70</v>
      </c>
      <c r="B82" s="20"/>
      <c r="C82" s="51"/>
      <c r="D82" s="52"/>
      <c r="E82" s="53"/>
      <c r="F82" s="54"/>
      <c r="G82" s="88">
        <f t="shared" si="19"/>
        <v>0</v>
      </c>
      <c r="H82" s="54"/>
      <c r="I82" s="88">
        <f t="shared" si="20"/>
        <v>0</v>
      </c>
      <c r="J82" s="54"/>
      <c r="K82" s="88">
        <f t="shared" si="21"/>
        <v>0</v>
      </c>
      <c r="L82" s="54"/>
      <c r="M82" s="88">
        <f t="shared" si="24"/>
        <v>0</v>
      </c>
      <c r="N82" s="54"/>
      <c r="O82" s="88">
        <f t="shared" si="22"/>
        <v>0</v>
      </c>
      <c r="P82" s="54"/>
      <c r="Q82" s="88">
        <f t="shared" si="25"/>
        <v>0</v>
      </c>
      <c r="R82" s="54"/>
      <c r="S82" s="88">
        <f t="shared" si="26"/>
        <v>0</v>
      </c>
      <c r="T82" s="54"/>
      <c r="U82" s="88">
        <f t="shared" si="27"/>
        <v>0</v>
      </c>
      <c r="V82" s="54"/>
      <c r="W82" s="88">
        <f t="shared" si="28"/>
        <v>0</v>
      </c>
      <c r="X82" s="54"/>
      <c r="Y82" s="88">
        <f t="shared" si="29"/>
        <v>0</v>
      </c>
      <c r="Z82" s="54"/>
      <c r="AA82" s="88">
        <f t="shared" si="30"/>
        <v>0</v>
      </c>
      <c r="AB82" s="54"/>
      <c r="AC82" s="88">
        <f t="shared" si="31"/>
        <v>0</v>
      </c>
      <c r="AD82" s="54"/>
      <c r="AE82" s="88">
        <f t="shared" si="32"/>
        <v>0</v>
      </c>
      <c r="AF82" s="54"/>
      <c r="AG82" s="88">
        <f t="shared" si="33"/>
        <v>0</v>
      </c>
      <c r="AH82" s="54"/>
      <c r="AI82" s="88">
        <f t="shared" si="34"/>
        <v>0</v>
      </c>
      <c r="AJ82" s="54"/>
      <c r="AK82" s="88">
        <f t="shared" si="36"/>
        <v>0</v>
      </c>
      <c r="AL82" s="54"/>
      <c r="AM82" s="88">
        <f t="shared" si="23"/>
        <v>0</v>
      </c>
      <c r="AN82" s="54"/>
      <c r="AO82" s="155"/>
      <c r="AP82" s="54"/>
      <c r="AQ82" s="155"/>
      <c r="AR82" s="54"/>
      <c r="AS82" s="88">
        <f t="shared" si="35"/>
        <v>0</v>
      </c>
      <c r="AT82" s="55"/>
      <c r="AU82" s="93">
        <f t="shared" si="37"/>
        <v>0</v>
      </c>
      <c r="AV82" s="56"/>
    </row>
    <row r="83" spans="1:48" ht="13.9">
      <c r="A83" s="50">
        <v>71</v>
      </c>
      <c r="B83" s="20"/>
      <c r="C83" s="51"/>
      <c r="D83" s="52"/>
      <c r="E83" s="53"/>
      <c r="F83" s="54"/>
      <c r="G83" s="88">
        <f t="shared" si="19"/>
        <v>0</v>
      </c>
      <c r="H83" s="54"/>
      <c r="I83" s="88">
        <f t="shared" si="20"/>
        <v>0</v>
      </c>
      <c r="J83" s="54"/>
      <c r="K83" s="88">
        <f t="shared" si="21"/>
        <v>0</v>
      </c>
      <c r="L83" s="54"/>
      <c r="M83" s="88">
        <f t="shared" si="24"/>
        <v>0</v>
      </c>
      <c r="N83" s="54"/>
      <c r="O83" s="88">
        <f t="shared" si="22"/>
        <v>0</v>
      </c>
      <c r="P83" s="54"/>
      <c r="Q83" s="88">
        <f t="shared" si="25"/>
        <v>0</v>
      </c>
      <c r="R83" s="54"/>
      <c r="S83" s="88">
        <f t="shared" si="26"/>
        <v>0</v>
      </c>
      <c r="T83" s="54"/>
      <c r="U83" s="88">
        <f t="shared" si="27"/>
        <v>0</v>
      </c>
      <c r="V83" s="54"/>
      <c r="W83" s="88">
        <f t="shared" si="28"/>
        <v>0</v>
      </c>
      <c r="X83" s="54"/>
      <c r="Y83" s="88">
        <f t="shared" si="29"/>
        <v>0</v>
      </c>
      <c r="Z83" s="54"/>
      <c r="AA83" s="88">
        <f t="shared" si="30"/>
        <v>0</v>
      </c>
      <c r="AB83" s="54"/>
      <c r="AC83" s="88">
        <f t="shared" si="31"/>
        <v>0</v>
      </c>
      <c r="AD83" s="54"/>
      <c r="AE83" s="88">
        <f t="shared" si="32"/>
        <v>0</v>
      </c>
      <c r="AF83" s="54"/>
      <c r="AG83" s="88">
        <f t="shared" si="33"/>
        <v>0</v>
      </c>
      <c r="AH83" s="54"/>
      <c r="AI83" s="88">
        <f t="shared" si="34"/>
        <v>0</v>
      </c>
      <c r="AJ83" s="54"/>
      <c r="AK83" s="88">
        <f t="shared" si="36"/>
        <v>0</v>
      </c>
      <c r="AL83" s="54"/>
      <c r="AM83" s="88">
        <f t="shared" si="23"/>
        <v>0</v>
      </c>
      <c r="AN83" s="54"/>
      <c r="AO83" s="155"/>
      <c r="AP83" s="54"/>
      <c r="AQ83" s="155"/>
      <c r="AR83" s="54"/>
      <c r="AS83" s="88">
        <f t="shared" si="35"/>
        <v>0</v>
      </c>
      <c r="AT83" s="55"/>
      <c r="AU83" s="93">
        <f t="shared" si="37"/>
        <v>0</v>
      </c>
      <c r="AV83" s="56"/>
    </row>
    <row r="84" spans="1:48" ht="13.9">
      <c r="A84" s="50">
        <v>72</v>
      </c>
      <c r="B84" s="20"/>
      <c r="C84" s="51"/>
      <c r="D84" s="52"/>
      <c r="E84" s="53"/>
      <c r="F84" s="54"/>
      <c r="G84" s="88">
        <f t="shared" si="19"/>
        <v>0</v>
      </c>
      <c r="H84" s="54"/>
      <c r="I84" s="88">
        <f t="shared" si="20"/>
        <v>0</v>
      </c>
      <c r="J84" s="54"/>
      <c r="K84" s="88">
        <f t="shared" si="21"/>
        <v>0</v>
      </c>
      <c r="L84" s="54"/>
      <c r="M84" s="88">
        <f t="shared" si="24"/>
        <v>0</v>
      </c>
      <c r="N84" s="54"/>
      <c r="O84" s="88">
        <f t="shared" si="22"/>
        <v>0</v>
      </c>
      <c r="P84" s="54"/>
      <c r="Q84" s="88">
        <f t="shared" si="25"/>
        <v>0</v>
      </c>
      <c r="R84" s="54"/>
      <c r="S84" s="88">
        <f t="shared" si="26"/>
        <v>0</v>
      </c>
      <c r="T84" s="54"/>
      <c r="U84" s="88">
        <f t="shared" si="27"/>
        <v>0</v>
      </c>
      <c r="V84" s="54"/>
      <c r="W84" s="88">
        <f t="shared" si="28"/>
        <v>0</v>
      </c>
      <c r="X84" s="54"/>
      <c r="Y84" s="88">
        <f t="shared" si="29"/>
        <v>0</v>
      </c>
      <c r="Z84" s="54"/>
      <c r="AA84" s="88">
        <f t="shared" si="30"/>
        <v>0</v>
      </c>
      <c r="AB84" s="54"/>
      <c r="AC84" s="88">
        <f t="shared" si="31"/>
        <v>0</v>
      </c>
      <c r="AD84" s="54"/>
      <c r="AE84" s="88">
        <f t="shared" si="32"/>
        <v>0</v>
      </c>
      <c r="AF84" s="54"/>
      <c r="AG84" s="88">
        <f t="shared" si="33"/>
        <v>0</v>
      </c>
      <c r="AH84" s="54"/>
      <c r="AI84" s="88">
        <f t="shared" si="34"/>
        <v>0</v>
      </c>
      <c r="AJ84" s="54"/>
      <c r="AK84" s="88">
        <f t="shared" si="36"/>
        <v>0</v>
      </c>
      <c r="AL84" s="54"/>
      <c r="AM84" s="88">
        <f t="shared" si="23"/>
        <v>0</v>
      </c>
      <c r="AN84" s="54"/>
      <c r="AO84" s="155"/>
      <c r="AP84" s="54"/>
      <c r="AQ84" s="155"/>
      <c r="AR84" s="54"/>
      <c r="AS84" s="88">
        <f t="shared" si="35"/>
        <v>0</v>
      </c>
      <c r="AT84" s="55"/>
      <c r="AU84" s="93">
        <f t="shared" si="37"/>
        <v>0</v>
      </c>
      <c r="AV84" s="56"/>
    </row>
    <row r="85" spans="1:48" ht="13.9">
      <c r="A85" s="50">
        <v>73</v>
      </c>
      <c r="B85" s="20"/>
      <c r="C85" s="51"/>
      <c r="D85" s="52"/>
      <c r="E85" s="53"/>
      <c r="F85" s="54"/>
      <c r="G85" s="88">
        <f t="shared" si="19"/>
        <v>0</v>
      </c>
      <c r="H85" s="54"/>
      <c r="I85" s="88">
        <f t="shared" si="20"/>
        <v>0</v>
      </c>
      <c r="J85" s="54"/>
      <c r="K85" s="88">
        <f t="shared" si="21"/>
        <v>0</v>
      </c>
      <c r="L85" s="54"/>
      <c r="M85" s="88">
        <f t="shared" si="24"/>
        <v>0</v>
      </c>
      <c r="N85" s="54"/>
      <c r="O85" s="88">
        <f t="shared" si="22"/>
        <v>0</v>
      </c>
      <c r="P85" s="54"/>
      <c r="Q85" s="88">
        <f t="shared" si="25"/>
        <v>0</v>
      </c>
      <c r="R85" s="54"/>
      <c r="S85" s="88">
        <f t="shared" si="26"/>
        <v>0</v>
      </c>
      <c r="T85" s="54"/>
      <c r="U85" s="88">
        <f t="shared" si="27"/>
        <v>0</v>
      </c>
      <c r="V85" s="54"/>
      <c r="W85" s="88">
        <f t="shared" si="28"/>
        <v>0</v>
      </c>
      <c r="X85" s="54"/>
      <c r="Y85" s="88">
        <f t="shared" si="29"/>
        <v>0</v>
      </c>
      <c r="Z85" s="54"/>
      <c r="AA85" s="88">
        <f t="shared" si="30"/>
        <v>0</v>
      </c>
      <c r="AB85" s="54"/>
      <c r="AC85" s="88">
        <f t="shared" si="31"/>
        <v>0</v>
      </c>
      <c r="AD85" s="54"/>
      <c r="AE85" s="88">
        <f t="shared" si="32"/>
        <v>0</v>
      </c>
      <c r="AF85" s="54"/>
      <c r="AG85" s="88">
        <f t="shared" si="33"/>
        <v>0</v>
      </c>
      <c r="AH85" s="54"/>
      <c r="AI85" s="88">
        <f t="shared" si="34"/>
        <v>0</v>
      </c>
      <c r="AJ85" s="54"/>
      <c r="AK85" s="88">
        <f t="shared" si="36"/>
        <v>0</v>
      </c>
      <c r="AL85" s="54"/>
      <c r="AM85" s="88">
        <f t="shared" si="23"/>
        <v>0</v>
      </c>
      <c r="AN85" s="54"/>
      <c r="AO85" s="155"/>
      <c r="AP85" s="54"/>
      <c r="AQ85" s="155"/>
      <c r="AR85" s="54"/>
      <c r="AS85" s="88">
        <f t="shared" si="35"/>
        <v>0</v>
      </c>
      <c r="AT85" s="55"/>
      <c r="AU85" s="93">
        <f t="shared" si="37"/>
        <v>0</v>
      </c>
      <c r="AV85" s="56"/>
    </row>
    <row r="86" spans="1:48" ht="13.9">
      <c r="A86" s="50">
        <v>74</v>
      </c>
      <c r="B86" s="20"/>
      <c r="C86" s="51"/>
      <c r="D86" s="52"/>
      <c r="E86" s="53"/>
      <c r="F86" s="54"/>
      <c r="G86" s="88">
        <f t="shared" si="19"/>
        <v>0</v>
      </c>
      <c r="H86" s="54"/>
      <c r="I86" s="88">
        <f t="shared" si="20"/>
        <v>0</v>
      </c>
      <c r="J86" s="54"/>
      <c r="K86" s="88">
        <f t="shared" si="21"/>
        <v>0</v>
      </c>
      <c r="L86" s="54"/>
      <c r="M86" s="88">
        <f t="shared" si="24"/>
        <v>0</v>
      </c>
      <c r="N86" s="54"/>
      <c r="O86" s="88">
        <f t="shared" si="22"/>
        <v>0</v>
      </c>
      <c r="P86" s="54"/>
      <c r="Q86" s="88">
        <f t="shared" si="25"/>
        <v>0</v>
      </c>
      <c r="R86" s="54"/>
      <c r="S86" s="88">
        <f t="shared" si="26"/>
        <v>0</v>
      </c>
      <c r="T86" s="54"/>
      <c r="U86" s="88">
        <f t="shared" si="27"/>
        <v>0</v>
      </c>
      <c r="V86" s="54"/>
      <c r="W86" s="88">
        <f t="shared" si="28"/>
        <v>0</v>
      </c>
      <c r="X86" s="54"/>
      <c r="Y86" s="88">
        <f t="shared" si="29"/>
        <v>0</v>
      </c>
      <c r="Z86" s="54"/>
      <c r="AA86" s="88">
        <f t="shared" si="30"/>
        <v>0</v>
      </c>
      <c r="AB86" s="54"/>
      <c r="AC86" s="88">
        <f t="shared" si="31"/>
        <v>0</v>
      </c>
      <c r="AD86" s="54"/>
      <c r="AE86" s="88">
        <f t="shared" si="32"/>
        <v>0</v>
      </c>
      <c r="AF86" s="54"/>
      <c r="AG86" s="88">
        <f t="shared" si="33"/>
        <v>0</v>
      </c>
      <c r="AH86" s="54"/>
      <c r="AI86" s="88">
        <f t="shared" si="34"/>
        <v>0</v>
      </c>
      <c r="AJ86" s="54"/>
      <c r="AK86" s="88">
        <f t="shared" si="36"/>
        <v>0</v>
      </c>
      <c r="AL86" s="54"/>
      <c r="AM86" s="88">
        <f t="shared" si="23"/>
        <v>0</v>
      </c>
      <c r="AN86" s="54"/>
      <c r="AO86" s="155"/>
      <c r="AP86" s="54"/>
      <c r="AQ86" s="155"/>
      <c r="AR86" s="54"/>
      <c r="AS86" s="88">
        <f t="shared" si="35"/>
        <v>0</v>
      </c>
      <c r="AT86" s="55"/>
      <c r="AU86" s="93">
        <f t="shared" si="37"/>
        <v>0</v>
      </c>
      <c r="AV86" s="56"/>
    </row>
    <row r="87" spans="1:48" ht="13.9">
      <c r="A87" s="50">
        <v>75</v>
      </c>
      <c r="B87" s="20"/>
      <c r="C87" s="51"/>
      <c r="D87" s="52"/>
      <c r="E87" s="53"/>
      <c r="F87" s="54"/>
      <c r="G87" s="88">
        <f t="shared" si="19"/>
        <v>0</v>
      </c>
      <c r="H87" s="54"/>
      <c r="I87" s="88">
        <f t="shared" si="20"/>
        <v>0</v>
      </c>
      <c r="J87" s="54"/>
      <c r="K87" s="88">
        <f t="shared" si="21"/>
        <v>0</v>
      </c>
      <c r="L87" s="54"/>
      <c r="M87" s="88">
        <f t="shared" si="24"/>
        <v>0</v>
      </c>
      <c r="N87" s="54"/>
      <c r="O87" s="88">
        <f t="shared" si="22"/>
        <v>0</v>
      </c>
      <c r="P87" s="54"/>
      <c r="Q87" s="88">
        <f t="shared" si="25"/>
        <v>0</v>
      </c>
      <c r="R87" s="54"/>
      <c r="S87" s="88">
        <f t="shared" si="26"/>
        <v>0</v>
      </c>
      <c r="T87" s="54"/>
      <c r="U87" s="88">
        <f t="shared" si="27"/>
        <v>0</v>
      </c>
      <c r="V87" s="54"/>
      <c r="W87" s="88">
        <f t="shared" si="28"/>
        <v>0</v>
      </c>
      <c r="X87" s="54"/>
      <c r="Y87" s="88">
        <f t="shared" si="29"/>
        <v>0</v>
      </c>
      <c r="Z87" s="54"/>
      <c r="AA87" s="88">
        <f t="shared" si="30"/>
        <v>0</v>
      </c>
      <c r="AB87" s="54"/>
      <c r="AC87" s="88">
        <f t="shared" si="31"/>
        <v>0</v>
      </c>
      <c r="AD87" s="54"/>
      <c r="AE87" s="88">
        <f t="shared" si="32"/>
        <v>0</v>
      </c>
      <c r="AF87" s="54"/>
      <c r="AG87" s="88">
        <f t="shared" si="33"/>
        <v>0</v>
      </c>
      <c r="AH87" s="54"/>
      <c r="AI87" s="88">
        <f t="shared" si="34"/>
        <v>0</v>
      </c>
      <c r="AJ87" s="54"/>
      <c r="AK87" s="88">
        <f t="shared" si="36"/>
        <v>0</v>
      </c>
      <c r="AL87" s="54"/>
      <c r="AM87" s="88">
        <f t="shared" si="23"/>
        <v>0</v>
      </c>
      <c r="AN87" s="54"/>
      <c r="AO87" s="155"/>
      <c r="AP87" s="54"/>
      <c r="AQ87" s="155"/>
      <c r="AR87" s="54"/>
      <c r="AS87" s="88">
        <f t="shared" si="35"/>
        <v>0</v>
      </c>
      <c r="AT87" s="55"/>
      <c r="AU87" s="93">
        <f t="shared" si="37"/>
        <v>0</v>
      </c>
      <c r="AV87" s="56"/>
    </row>
    <row r="88" spans="1:48" ht="13.9">
      <c r="A88" s="50">
        <v>76</v>
      </c>
      <c r="B88" s="20"/>
      <c r="C88" s="51"/>
      <c r="D88" s="52"/>
      <c r="E88" s="53"/>
      <c r="F88" s="54"/>
      <c r="G88" s="88">
        <f t="shared" si="19"/>
        <v>0</v>
      </c>
      <c r="H88" s="54"/>
      <c r="I88" s="88">
        <f t="shared" si="20"/>
        <v>0</v>
      </c>
      <c r="J88" s="54"/>
      <c r="K88" s="88">
        <f t="shared" si="21"/>
        <v>0</v>
      </c>
      <c r="L88" s="54"/>
      <c r="M88" s="88">
        <f t="shared" si="24"/>
        <v>0</v>
      </c>
      <c r="N88" s="54"/>
      <c r="O88" s="88">
        <f t="shared" si="22"/>
        <v>0</v>
      </c>
      <c r="P88" s="54"/>
      <c r="Q88" s="88">
        <f t="shared" si="25"/>
        <v>0</v>
      </c>
      <c r="R88" s="54"/>
      <c r="S88" s="88">
        <f t="shared" si="26"/>
        <v>0</v>
      </c>
      <c r="T88" s="54"/>
      <c r="U88" s="88">
        <f t="shared" si="27"/>
        <v>0</v>
      </c>
      <c r="V88" s="54"/>
      <c r="W88" s="88">
        <f t="shared" si="28"/>
        <v>0</v>
      </c>
      <c r="X88" s="54"/>
      <c r="Y88" s="88">
        <f t="shared" si="29"/>
        <v>0</v>
      </c>
      <c r="Z88" s="54"/>
      <c r="AA88" s="88">
        <f t="shared" si="30"/>
        <v>0</v>
      </c>
      <c r="AB88" s="54"/>
      <c r="AC88" s="88">
        <f t="shared" si="31"/>
        <v>0</v>
      </c>
      <c r="AD88" s="54"/>
      <c r="AE88" s="88">
        <f t="shared" si="32"/>
        <v>0</v>
      </c>
      <c r="AF88" s="54"/>
      <c r="AG88" s="88">
        <f t="shared" si="33"/>
        <v>0</v>
      </c>
      <c r="AH88" s="54"/>
      <c r="AI88" s="88">
        <f t="shared" si="34"/>
        <v>0</v>
      </c>
      <c r="AJ88" s="54"/>
      <c r="AK88" s="88">
        <f t="shared" si="36"/>
        <v>0</v>
      </c>
      <c r="AL88" s="54"/>
      <c r="AM88" s="88">
        <f t="shared" si="23"/>
        <v>0</v>
      </c>
      <c r="AN88" s="54"/>
      <c r="AO88" s="155"/>
      <c r="AP88" s="54"/>
      <c r="AQ88" s="155"/>
      <c r="AR88" s="54"/>
      <c r="AS88" s="88">
        <f t="shared" si="35"/>
        <v>0</v>
      </c>
      <c r="AT88" s="55"/>
      <c r="AU88" s="93">
        <f t="shared" si="37"/>
        <v>0</v>
      </c>
      <c r="AV88" s="56"/>
    </row>
    <row r="89" spans="1:48" ht="13.9">
      <c r="A89" s="50">
        <v>77</v>
      </c>
      <c r="B89" s="20"/>
      <c r="C89" s="51"/>
      <c r="D89" s="52"/>
      <c r="E89" s="53"/>
      <c r="F89" s="54"/>
      <c r="G89" s="88">
        <f t="shared" si="19"/>
        <v>0</v>
      </c>
      <c r="H89" s="54"/>
      <c r="I89" s="88">
        <f t="shared" si="20"/>
        <v>0</v>
      </c>
      <c r="J89" s="54"/>
      <c r="K89" s="88">
        <f t="shared" si="21"/>
        <v>0</v>
      </c>
      <c r="L89" s="54"/>
      <c r="M89" s="88">
        <f t="shared" si="24"/>
        <v>0</v>
      </c>
      <c r="N89" s="54"/>
      <c r="O89" s="88">
        <f t="shared" si="22"/>
        <v>0</v>
      </c>
      <c r="P89" s="54"/>
      <c r="Q89" s="88">
        <f t="shared" si="25"/>
        <v>0</v>
      </c>
      <c r="R89" s="54"/>
      <c r="S89" s="88">
        <f t="shared" si="26"/>
        <v>0</v>
      </c>
      <c r="T89" s="54"/>
      <c r="U89" s="88">
        <f t="shared" si="27"/>
        <v>0</v>
      </c>
      <c r="V89" s="54"/>
      <c r="W89" s="88">
        <f t="shared" si="28"/>
        <v>0</v>
      </c>
      <c r="X89" s="54"/>
      <c r="Y89" s="88">
        <f t="shared" si="29"/>
        <v>0</v>
      </c>
      <c r="Z89" s="54"/>
      <c r="AA89" s="88">
        <f t="shared" si="30"/>
        <v>0</v>
      </c>
      <c r="AB89" s="54"/>
      <c r="AC89" s="88">
        <f t="shared" si="31"/>
        <v>0</v>
      </c>
      <c r="AD89" s="54"/>
      <c r="AE89" s="88">
        <f t="shared" si="32"/>
        <v>0</v>
      </c>
      <c r="AF89" s="54"/>
      <c r="AG89" s="88">
        <f t="shared" si="33"/>
        <v>0</v>
      </c>
      <c r="AH89" s="54"/>
      <c r="AI89" s="88">
        <f t="shared" si="34"/>
        <v>0</v>
      </c>
      <c r="AJ89" s="54"/>
      <c r="AK89" s="88">
        <f t="shared" si="36"/>
        <v>0</v>
      </c>
      <c r="AL89" s="54"/>
      <c r="AM89" s="88">
        <f t="shared" si="23"/>
        <v>0</v>
      </c>
      <c r="AN89" s="54"/>
      <c r="AO89" s="155"/>
      <c r="AP89" s="54"/>
      <c r="AQ89" s="155"/>
      <c r="AR89" s="54"/>
      <c r="AS89" s="88">
        <f t="shared" si="35"/>
        <v>0</v>
      </c>
      <c r="AT89" s="55"/>
      <c r="AU89" s="93">
        <f t="shared" si="37"/>
        <v>0</v>
      </c>
      <c r="AV89" s="56"/>
    </row>
    <row r="90" spans="1:48" ht="13.9">
      <c r="A90" s="50">
        <v>78</v>
      </c>
      <c r="B90" s="20"/>
      <c r="C90" s="51"/>
      <c r="D90" s="52"/>
      <c r="E90" s="53"/>
      <c r="F90" s="54"/>
      <c r="G90" s="88">
        <f t="shared" si="19"/>
        <v>0</v>
      </c>
      <c r="H90" s="54"/>
      <c r="I90" s="88">
        <f t="shared" si="20"/>
        <v>0</v>
      </c>
      <c r="J90" s="54"/>
      <c r="K90" s="88">
        <f t="shared" si="21"/>
        <v>0</v>
      </c>
      <c r="L90" s="54"/>
      <c r="M90" s="88">
        <f t="shared" si="24"/>
        <v>0</v>
      </c>
      <c r="N90" s="54"/>
      <c r="O90" s="88">
        <f t="shared" si="22"/>
        <v>0</v>
      </c>
      <c r="P90" s="54"/>
      <c r="Q90" s="88">
        <f t="shared" si="25"/>
        <v>0</v>
      </c>
      <c r="R90" s="54"/>
      <c r="S90" s="88">
        <f t="shared" si="26"/>
        <v>0</v>
      </c>
      <c r="T90" s="54"/>
      <c r="U90" s="88">
        <f t="shared" si="27"/>
        <v>0</v>
      </c>
      <c r="V90" s="54"/>
      <c r="W90" s="88">
        <f t="shared" si="28"/>
        <v>0</v>
      </c>
      <c r="X90" s="54"/>
      <c r="Y90" s="88">
        <f t="shared" si="29"/>
        <v>0</v>
      </c>
      <c r="Z90" s="54"/>
      <c r="AA90" s="88">
        <f t="shared" si="30"/>
        <v>0</v>
      </c>
      <c r="AB90" s="54"/>
      <c r="AC90" s="88">
        <f t="shared" si="31"/>
        <v>0</v>
      </c>
      <c r="AD90" s="54"/>
      <c r="AE90" s="88">
        <f t="shared" si="32"/>
        <v>0</v>
      </c>
      <c r="AF90" s="54"/>
      <c r="AG90" s="88">
        <f t="shared" si="33"/>
        <v>0</v>
      </c>
      <c r="AH90" s="54"/>
      <c r="AI90" s="88">
        <f t="shared" si="34"/>
        <v>0</v>
      </c>
      <c r="AJ90" s="54"/>
      <c r="AK90" s="88">
        <f t="shared" si="36"/>
        <v>0</v>
      </c>
      <c r="AL90" s="54"/>
      <c r="AM90" s="88">
        <f t="shared" si="23"/>
        <v>0</v>
      </c>
      <c r="AN90" s="54"/>
      <c r="AO90" s="155"/>
      <c r="AP90" s="54"/>
      <c r="AQ90" s="155"/>
      <c r="AR90" s="54"/>
      <c r="AS90" s="88">
        <f t="shared" si="35"/>
        <v>0</v>
      </c>
      <c r="AT90" s="55"/>
      <c r="AU90" s="93">
        <f t="shared" si="37"/>
        <v>0</v>
      </c>
      <c r="AV90" s="56"/>
    </row>
    <row r="91" spans="1:48" ht="13.9">
      <c r="A91" s="50">
        <v>79</v>
      </c>
      <c r="B91" s="20"/>
      <c r="C91" s="51"/>
      <c r="D91" s="52"/>
      <c r="E91" s="53"/>
      <c r="F91" s="54"/>
      <c r="G91" s="88">
        <f t="shared" si="19"/>
        <v>0</v>
      </c>
      <c r="H91" s="54"/>
      <c r="I91" s="88">
        <f t="shared" si="20"/>
        <v>0</v>
      </c>
      <c r="J91" s="54"/>
      <c r="K91" s="88">
        <f t="shared" si="21"/>
        <v>0</v>
      </c>
      <c r="L91" s="54"/>
      <c r="M91" s="88">
        <f t="shared" si="24"/>
        <v>0</v>
      </c>
      <c r="N91" s="54"/>
      <c r="O91" s="88">
        <f t="shared" si="22"/>
        <v>0</v>
      </c>
      <c r="P91" s="54"/>
      <c r="Q91" s="88">
        <f t="shared" si="25"/>
        <v>0</v>
      </c>
      <c r="R91" s="54"/>
      <c r="S91" s="88">
        <f t="shared" si="26"/>
        <v>0</v>
      </c>
      <c r="T91" s="54"/>
      <c r="U91" s="88">
        <f t="shared" si="27"/>
        <v>0</v>
      </c>
      <c r="V91" s="54"/>
      <c r="W91" s="88">
        <f t="shared" si="28"/>
        <v>0</v>
      </c>
      <c r="X91" s="54"/>
      <c r="Y91" s="88">
        <f t="shared" si="29"/>
        <v>0</v>
      </c>
      <c r="Z91" s="54"/>
      <c r="AA91" s="88">
        <f t="shared" si="30"/>
        <v>0</v>
      </c>
      <c r="AB91" s="54"/>
      <c r="AC91" s="88">
        <f t="shared" si="31"/>
        <v>0</v>
      </c>
      <c r="AD91" s="54"/>
      <c r="AE91" s="88">
        <f t="shared" si="32"/>
        <v>0</v>
      </c>
      <c r="AF91" s="54"/>
      <c r="AG91" s="88">
        <f t="shared" si="33"/>
        <v>0</v>
      </c>
      <c r="AH91" s="54"/>
      <c r="AI91" s="88">
        <f t="shared" si="34"/>
        <v>0</v>
      </c>
      <c r="AJ91" s="54"/>
      <c r="AK91" s="88">
        <f t="shared" si="36"/>
        <v>0</v>
      </c>
      <c r="AL91" s="54"/>
      <c r="AM91" s="88">
        <f t="shared" si="23"/>
        <v>0</v>
      </c>
      <c r="AN91" s="54"/>
      <c r="AO91" s="155"/>
      <c r="AP91" s="54"/>
      <c r="AQ91" s="155"/>
      <c r="AR91" s="54"/>
      <c r="AS91" s="88">
        <f t="shared" si="35"/>
        <v>0</v>
      </c>
      <c r="AT91" s="55"/>
      <c r="AU91" s="93">
        <f t="shared" si="37"/>
        <v>0</v>
      </c>
      <c r="AV91" s="56"/>
    </row>
    <row r="92" spans="1:48" ht="13.9">
      <c r="A92" s="50">
        <v>80</v>
      </c>
      <c r="B92" s="20"/>
      <c r="C92" s="51"/>
      <c r="D92" s="52"/>
      <c r="E92" s="53"/>
      <c r="F92" s="54"/>
      <c r="G92" s="88">
        <f t="shared" si="19"/>
        <v>0</v>
      </c>
      <c r="H92" s="54"/>
      <c r="I92" s="88">
        <f t="shared" si="20"/>
        <v>0</v>
      </c>
      <c r="J92" s="54"/>
      <c r="K92" s="88">
        <f t="shared" si="21"/>
        <v>0</v>
      </c>
      <c r="L92" s="54"/>
      <c r="M92" s="88">
        <f t="shared" si="24"/>
        <v>0</v>
      </c>
      <c r="N92" s="54"/>
      <c r="O92" s="88">
        <f t="shared" si="22"/>
        <v>0</v>
      </c>
      <c r="P92" s="54"/>
      <c r="Q92" s="88">
        <f t="shared" si="25"/>
        <v>0</v>
      </c>
      <c r="R92" s="54"/>
      <c r="S92" s="88">
        <f t="shared" si="26"/>
        <v>0</v>
      </c>
      <c r="T92" s="54"/>
      <c r="U92" s="88">
        <f t="shared" si="27"/>
        <v>0</v>
      </c>
      <c r="V92" s="54"/>
      <c r="W92" s="88">
        <f t="shared" si="28"/>
        <v>0</v>
      </c>
      <c r="X92" s="54"/>
      <c r="Y92" s="88">
        <f t="shared" si="29"/>
        <v>0</v>
      </c>
      <c r="Z92" s="54"/>
      <c r="AA92" s="88">
        <f t="shared" si="30"/>
        <v>0</v>
      </c>
      <c r="AB92" s="54"/>
      <c r="AC92" s="88">
        <f t="shared" si="31"/>
        <v>0</v>
      </c>
      <c r="AD92" s="54"/>
      <c r="AE92" s="88">
        <f t="shared" si="32"/>
        <v>0</v>
      </c>
      <c r="AF92" s="54"/>
      <c r="AG92" s="88">
        <f t="shared" si="33"/>
        <v>0</v>
      </c>
      <c r="AH92" s="54"/>
      <c r="AI92" s="88">
        <f t="shared" si="34"/>
        <v>0</v>
      </c>
      <c r="AJ92" s="54"/>
      <c r="AK92" s="88">
        <f t="shared" si="36"/>
        <v>0</v>
      </c>
      <c r="AL92" s="54"/>
      <c r="AM92" s="88">
        <f t="shared" si="23"/>
        <v>0</v>
      </c>
      <c r="AN92" s="54"/>
      <c r="AO92" s="155"/>
      <c r="AP92" s="54"/>
      <c r="AQ92" s="155"/>
      <c r="AR92" s="54"/>
      <c r="AS92" s="88">
        <f t="shared" si="35"/>
        <v>0</v>
      </c>
      <c r="AT92" s="55"/>
      <c r="AU92" s="93">
        <f t="shared" si="37"/>
        <v>0</v>
      </c>
      <c r="AV92" s="56"/>
    </row>
    <row r="93" spans="1:48" ht="13.9">
      <c r="A93" s="50">
        <v>81</v>
      </c>
      <c r="B93" s="20"/>
      <c r="C93" s="51"/>
      <c r="D93" s="52"/>
      <c r="E93" s="53"/>
      <c r="F93" s="54"/>
      <c r="G93" s="88">
        <f t="shared" si="19"/>
        <v>0</v>
      </c>
      <c r="H93" s="54"/>
      <c r="I93" s="88">
        <f t="shared" si="20"/>
        <v>0</v>
      </c>
      <c r="J93" s="54"/>
      <c r="K93" s="88">
        <f t="shared" si="21"/>
        <v>0</v>
      </c>
      <c r="L93" s="54"/>
      <c r="M93" s="88">
        <f t="shared" si="24"/>
        <v>0</v>
      </c>
      <c r="N93" s="54"/>
      <c r="O93" s="88">
        <f t="shared" si="22"/>
        <v>0</v>
      </c>
      <c r="P93" s="54"/>
      <c r="Q93" s="88">
        <f t="shared" si="25"/>
        <v>0</v>
      </c>
      <c r="R93" s="54"/>
      <c r="S93" s="88">
        <f t="shared" si="26"/>
        <v>0</v>
      </c>
      <c r="T93" s="54"/>
      <c r="U93" s="88">
        <f t="shared" si="27"/>
        <v>0</v>
      </c>
      <c r="V93" s="54"/>
      <c r="W93" s="88">
        <f t="shared" si="28"/>
        <v>0</v>
      </c>
      <c r="X93" s="54"/>
      <c r="Y93" s="88">
        <f t="shared" si="29"/>
        <v>0</v>
      </c>
      <c r="Z93" s="54"/>
      <c r="AA93" s="88">
        <f t="shared" si="30"/>
        <v>0</v>
      </c>
      <c r="AB93" s="54"/>
      <c r="AC93" s="88">
        <f t="shared" si="31"/>
        <v>0</v>
      </c>
      <c r="AD93" s="54"/>
      <c r="AE93" s="88">
        <f t="shared" si="32"/>
        <v>0</v>
      </c>
      <c r="AF93" s="54"/>
      <c r="AG93" s="88">
        <f t="shared" si="33"/>
        <v>0</v>
      </c>
      <c r="AH93" s="54"/>
      <c r="AI93" s="88">
        <f t="shared" si="34"/>
        <v>0</v>
      </c>
      <c r="AJ93" s="54"/>
      <c r="AK93" s="88">
        <f t="shared" si="36"/>
        <v>0</v>
      </c>
      <c r="AL93" s="54"/>
      <c r="AM93" s="88">
        <f t="shared" si="23"/>
        <v>0</v>
      </c>
      <c r="AN93" s="54"/>
      <c r="AO93" s="155"/>
      <c r="AP93" s="54"/>
      <c r="AQ93" s="155"/>
      <c r="AR93" s="54"/>
      <c r="AS93" s="88">
        <f t="shared" si="35"/>
        <v>0</v>
      </c>
      <c r="AT93" s="55"/>
      <c r="AU93" s="93">
        <f t="shared" si="37"/>
        <v>0</v>
      </c>
      <c r="AV93" s="56"/>
    </row>
    <row r="94" spans="1:48" ht="13.9">
      <c r="A94" s="50">
        <v>82</v>
      </c>
      <c r="B94" s="20"/>
      <c r="C94" s="51"/>
      <c r="D94" s="52"/>
      <c r="E94" s="53"/>
      <c r="F94" s="54"/>
      <c r="G94" s="88">
        <f t="shared" si="19"/>
        <v>0</v>
      </c>
      <c r="H94" s="54"/>
      <c r="I94" s="88">
        <f t="shared" si="20"/>
        <v>0</v>
      </c>
      <c r="J94" s="54"/>
      <c r="K94" s="88">
        <f t="shared" si="21"/>
        <v>0</v>
      </c>
      <c r="L94" s="54"/>
      <c r="M94" s="88">
        <f t="shared" si="24"/>
        <v>0</v>
      </c>
      <c r="N94" s="54"/>
      <c r="O94" s="88">
        <f t="shared" si="22"/>
        <v>0</v>
      </c>
      <c r="P94" s="54"/>
      <c r="Q94" s="88">
        <f t="shared" si="25"/>
        <v>0</v>
      </c>
      <c r="R94" s="54"/>
      <c r="S94" s="88">
        <f t="shared" si="26"/>
        <v>0</v>
      </c>
      <c r="T94" s="54"/>
      <c r="U94" s="88">
        <f t="shared" si="27"/>
        <v>0</v>
      </c>
      <c r="V94" s="54"/>
      <c r="W94" s="88">
        <f t="shared" si="28"/>
        <v>0</v>
      </c>
      <c r="X94" s="54"/>
      <c r="Y94" s="88">
        <f t="shared" si="29"/>
        <v>0</v>
      </c>
      <c r="Z94" s="54"/>
      <c r="AA94" s="88">
        <f t="shared" si="30"/>
        <v>0</v>
      </c>
      <c r="AB94" s="54"/>
      <c r="AC94" s="88">
        <f t="shared" si="31"/>
        <v>0</v>
      </c>
      <c r="AD94" s="54"/>
      <c r="AE94" s="88">
        <f t="shared" si="32"/>
        <v>0</v>
      </c>
      <c r="AF94" s="54"/>
      <c r="AG94" s="88">
        <f t="shared" si="33"/>
        <v>0</v>
      </c>
      <c r="AH94" s="54"/>
      <c r="AI94" s="88">
        <f t="shared" si="34"/>
        <v>0</v>
      </c>
      <c r="AJ94" s="54"/>
      <c r="AK94" s="88">
        <f t="shared" si="36"/>
        <v>0</v>
      </c>
      <c r="AL94" s="54"/>
      <c r="AM94" s="88">
        <f t="shared" si="23"/>
        <v>0</v>
      </c>
      <c r="AN94" s="54"/>
      <c r="AO94" s="155"/>
      <c r="AP94" s="54"/>
      <c r="AQ94" s="155"/>
      <c r="AR94" s="54"/>
      <c r="AS94" s="88">
        <f t="shared" si="35"/>
        <v>0</v>
      </c>
      <c r="AT94" s="55"/>
      <c r="AU94" s="93">
        <f t="shared" si="37"/>
        <v>0</v>
      </c>
      <c r="AV94" s="56"/>
    </row>
    <row r="95" spans="1:48" ht="13.9">
      <c r="A95" s="50">
        <v>83</v>
      </c>
      <c r="B95" s="20"/>
      <c r="C95" s="51"/>
      <c r="D95" s="52"/>
      <c r="E95" s="53"/>
      <c r="F95" s="54"/>
      <c r="G95" s="88">
        <f t="shared" si="19"/>
        <v>0</v>
      </c>
      <c r="H95" s="54"/>
      <c r="I95" s="88">
        <f t="shared" si="20"/>
        <v>0</v>
      </c>
      <c r="J95" s="54"/>
      <c r="K95" s="88">
        <f t="shared" si="21"/>
        <v>0</v>
      </c>
      <c r="L95" s="54"/>
      <c r="M95" s="88">
        <f t="shared" si="24"/>
        <v>0</v>
      </c>
      <c r="N95" s="54"/>
      <c r="O95" s="88">
        <f t="shared" si="22"/>
        <v>0</v>
      </c>
      <c r="P95" s="54"/>
      <c r="Q95" s="88">
        <f t="shared" si="25"/>
        <v>0</v>
      </c>
      <c r="R95" s="54"/>
      <c r="S95" s="88">
        <f t="shared" si="26"/>
        <v>0</v>
      </c>
      <c r="T95" s="54"/>
      <c r="U95" s="88">
        <f t="shared" si="27"/>
        <v>0</v>
      </c>
      <c r="V95" s="54"/>
      <c r="W95" s="88">
        <f t="shared" si="28"/>
        <v>0</v>
      </c>
      <c r="X95" s="54"/>
      <c r="Y95" s="88">
        <f t="shared" si="29"/>
        <v>0</v>
      </c>
      <c r="Z95" s="54"/>
      <c r="AA95" s="88">
        <f t="shared" si="30"/>
        <v>0</v>
      </c>
      <c r="AB95" s="54"/>
      <c r="AC95" s="88">
        <f t="shared" si="31"/>
        <v>0</v>
      </c>
      <c r="AD95" s="54"/>
      <c r="AE95" s="88">
        <f t="shared" si="32"/>
        <v>0</v>
      </c>
      <c r="AF95" s="54"/>
      <c r="AG95" s="88">
        <f t="shared" si="33"/>
        <v>0</v>
      </c>
      <c r="AH95" s="54"/>
      <c r="AI95" s="88">
        <f t="shared" si="34"/>
        <v>0</v>
      </c>
      <c r="AJ95" s="54"/>
      <c r="AK95" s="88">
        <f t="shared" si="36"/>
        <v>0</v>
      </c>
      <c r="AL95" s="54"/>
      <c r="AM95" s="88">
        <f t="shared" si="23"/>
        <v>0</v>
      </c>
      <c r="AN95" s="54"/>
      <c r="AO95" s="155"/>
      <c r="AP95" s="54"/>
      <c r="AQ95" s="155"/>
      <c r="AR95" s="54"/>
      <c r="AS95" s="88">
        <f t="shared" si="35"/>
        <v>0</v>
      </c>
      <c r="AT95" s="55"/>
      <c r="AU95" s="93">
        <f t="shared" si="37"/>
        <v>0</v>
      </c>
      <c r="AV95" s="56"/>
    </row>
    <row r="96" spans="1:48" ht="13.9">
      <c r="A96" s="50">
        <v>84</v>
      </c>
      <c r="B96" s="20"/>
      <c r="C96" s="51"/>
      <c r="D96" s="52"/>
      <c r="E96" s="53"/>
      <c r="F96" s="54"/>
      <c r="G96" s="88">
        <f t="shared" si="19"/>
        <v>0</v>
      </c>
      <c r="H96" s="54"/>
      <c r="I96" s="88">
        <f t="shared" si="20"/>
        <v>0</v>
      </c>
      <c r="J96" s="54"/>
      <c r="K96" s="88">
        <f t="shared" si="21"/>
        <v>0</v>
      </c>
      <c r="L96" s="54"/>
      <c r="M96" s="88">
        <f t="shared" si="24"/>
        <v>0</v>
      </c>
      <c r="N96" s="54"/>
      <c r="O96" s="88">
        <f t="shared" si="22"/>
        <v>0</v>
      </c>
      <c r="P96" s="54"/>
      <c r="Q96" s="88">
        <f t="shared" si="25"/>
        <v>0</v>
      </c>
      <c r="R96" s="54"/>
      <c r="S96" s="88">
        <f t="shared" si="26"/>
        <v>0</v>
      </c>
      <c r="T96" s="54"/>
      <c r="U96" s="88">
        <f t="shared" si="27"/>
        <v>0</v>
      </c>
      <c r="V96" s="54"/>
      <c r="W96" s="88">
        <f t="shared" si="28"/>
        <v>0</v>
      </c>
      <c r="X96" s="54"/>
      <c r="Y96" s="88">
        <f t="shared" si="29"/>
        <v>0</v>
      </c>
      <c r="Z96" s="54"/>
      <c r="AA96" s="88">
        <f t="shared" si="30"/>
        <v>0</v>
      </c>
      <c r="AB96" s="54"/>
      <c r="AC96" s="88">
        <f t="shared" si="31"/>
        <v>0</v>
      </c>
      <c r="AD96" s="54"/>
      <c r="AE96" s="88">
        <f t="shared" si="32"/>
        <v>0</v>
      </c>
      <c r="AF96" s="54"/>
      <c r="AG96" s="88">
        <f t="shared" si="33"/>
        <v>0</v>
      </c>
      <c r="AH96" s="54"/>
      <c r="AI96" s="88">
        <f t="shared" si="34"/>
        <v>0</v>
      </c>
      <c r="AJ96" s="54"/>
      <c r="AK96" s="88">
        <f t="shared" si="36"/>
        <v>0</v>
      </c>
      <c r="AL96" s="54"/>
      <c r="AM96" s="88">
        <f t="shared" si="23"/>
        <v>0</v>
      </c>
      <c r="AN96" s="54"/>
      <c r="AO96" s="155"/>
      <c r="AP96" s="54"/>
      <c r="AQ96" s="155"/>
      <c r="AR96" s="54"/>
      <c r="AS96" s="88">
        <f t="shared" si="35"/>
        <v>0</v>
      </c>
      <c r="AT96" s="55"/>
      <c r="AU96" s="93">
        <f t="shared" si="37"/>
        <v>0</v>
      </c>
      <c r="AV96" s="56"/>
    </row>
    <row r="97" spans="1:48" ht="13.9">
      <c r="A97" s="50">
        <v>85</v>
      </c>
      <c r="B97" s="20"/>
      <c r="C97" s="51"/>
      <c r="D97" s="52"/>
      <c r="E97" s="53"/>
      <c r="F97" s="54"/>
      <c r="G97" s="88">
        <f t="shared" si="19"/>
        <v>0</v>
      </c>
      <c r="H97" s="54"/>
      <c r="I97" s="88">
        <f t="shared" si="20"/>
        <v>0</v>
      </c>
      <c r="J97" s="54"/>
      <c r="K97" s="88">
        <f t="shared" si="21"/>
        <v>0</v>
      </c>
      <c r="L97" s="54"/>
      <c r="M97" s="88">
        <f t="shared" si="24"/>
        <v>0</v>
      </c>
      <c r="N97" s="54"/>
      <c r="O97" s="88">
        <f t="shared" si="22"/>
        <v>0</v>
      </c>
      <c r="P97" s="54"/>
      <c r="Q97" s="88">
        <f t="shared" si="25"/>
        <v>0</v>
      </c>
      <c r="R97" s="54"/>
      <c r="S97" s="88">
        <f t="shared" si="26"/>
        <v>0</v>
      </c>
      <c r="T97" s="54"/>
      <c r="U97" s="88">
        <f t="shared" si="27"/>
        <v>0</v>
      </c>
      <c r="V97" s="54"/>
      <c r="W97" s="88">
        <f t="shared" si="28"/>
        <v>0</v>
      </c>
      <c r="X97" s="54"/>
      <c r="Y97" s="88">
        <f t="shared" si="29"/>
        <v>0</v>
      </c>
      <c r="Z97" s="54"/>
      <c r="AA97" s="88">
        <f t="shared" si="30"/>
        <v>0</v>
      </c>
      <c r="AB97" s="54"/>
      <c r="AC97" s="88">
        <f t="shared" si="31"/>
        <v>0</v>
      </c>
      <c r="AD97" s="54"/>
      <c r="AE97" s="88">
        <f t="shared" si="32"/>
        <v>0</v>
      </c>
      <c r="AF97" s="54"/>
      <c r="AG97" s="88">
        <f t="shared" si="33"/>
        <v>0</v>
      </c>
      <c r="AH97" s="54"/>
      <c r="AI97" s="88">
        <f t="shared" si="34"/>
        <v>0</v>
      </c>
      <c r="AJ97" s="54"/>
      <c r="AK97" s="88">
        <f t="shared" si="36"/>
        <v>0</v>
      </c>
      <c r="AL97" s="54"/>
      <c r="AM97" s="88">
        <f t="shared" si="23"/>
        <v>0</v>
      </c>
      <c r="AN97" s="54"/>
      <c r="AO97" s="155"/>
      <c r="AP97" s="54"/>
      <c r="AQ97" s="155"/>
      <c r="AR97" s="54"/>
      <c r="AS97" s="88">
        <f t="shared" si="35"/>
        <v>0</v>
      </c>
      <c r="AT97" s="55"/>
      <c r="AU97" s="93">
        <f t="shared" si="37"/>
        <v>0</v>
      </c>
      <c r="AV97" s="56"/>
    </row>
    <row r="98" spans="1:48" ht="13.9">
      <c r="A98" s="50">
        <v>86</v>
      </c>
      <c r="B98" s="20"/>
      <c r="C98" s="51"/>
      <c r="D98" s="52"/>
      <c r="E98" s="53"/>
      <c r="F98" s="54"/>
      <c r="G98" s="88">
        <f t="shared" si="19"/>
        <v>0</v>
      </c>
      <c r="H98" s="54"/>
      <c r="I98" s="88">
        <f t="shared" si="20"/>
        <v>0</v>
      </c>
      <c r="J98" s="54"/>
      <c r="K98" s="88">
        <f t="shared" si="21"/>
        <v>0</v>
      </c>
      <c r="L98" s="54"/>
      <c r="M98" s="88">
        <f t="shared" si="24"/>
        <v>0</v>
      </c>
      <c r="N98" s="54"/>
      <c r="O98" s="88">
        <f t="shared" si="22"/>
        <v>0</v>
      </c>
      <c r="P98" s="54"/>
      <c r="Q98" s="88">
        <f t="shared" si="25"/>
        <v>0</v>
      </c>
      <c r="R98" s="54"/>
      <c r="S98" s="88">
        <f t="shared" si="26"/>
        <v>0</v>
      </c>
      <c r="T98" s="54"/>
      <c r="U98" s="88">
        <f t="shared" si="27"/>
        <v>0</v>
      </c>
      <c r="V98" s="54"/>
      <c r="W98" s="88">
        <f t="shared" si="28"/>
        <v>0</v>
      </c>
      <c r="X98" s="54"/>
      <c r="Y98" s="88">
        <f t="shared" si="29"/>
        <v>0</v>
      </c>
      <c r="Z98" s="54"/>
      <c r="AA98" s="88">
        <f t="shared" si="30"/>
        <v>0</v>
      </c>
      <c r="AB98" s="54"/>
      <c r="AC98" s="88">
        <f t="shared" si="31"/>
        <v>0</v>
      </c>
      <c r="AD98" s="54"/>
      <c r="AE98" s="88">
        <f t="shared" si="32"/>
        <v>0</v>
      </c>
      <c r="AF98" s="54"/>
      <c r="AG98" s="88">
        <f t="shared" si="33"/>
        <v>0</v>
      </c>
      <c r="AH98" s="54"/>
      <c r="AI98" s="88">
        <f t="shared" si="34"/>
        <v>0</v>
      </c>
      <c r="AJ98" s="54"/>
      <c r="AK98" s="88">
        <f t="shared" si="36"/>
        <v>0</v>
      </c>
      <c r="AL98" s="54"/>
      <c r="AM98" s="88">
        <f t="shared" si="23"/>
        <v>0</v>
      </c>
      <c r="AN98" s="54"/>
      <c r="AO98" s="155"/>
      <c r="AP98" s="54"/>
      <c r="AQ98" s="155"/>
      <c r="AR98" s="54"/>
      <c r="AS98" s="88">
        <f t="shared" si="35"/>
        <v>0</v>
      </c>
      <c r="AT98" s="55"/>
      <c r="AU98" s="93">
        <f t="shared" si="37"/>
        <v>0</v>
      </c>
      <c r="AV98" s="56"/>
    </row>
    <row r="99" spans="1:48" ht="13.9">
      <c r="A99" s="50">
        <v>87</v>
      </c>
      <c r="B99" s="20"/>
      <c r="C99" s="51"/>
      <c r="D99" s="52"/>
      <c r="E99" s="53"/>
      <c r="F99" s="54"/>
      <c r="G99" s="88">
        <f t="shared" si="19"/>
        <v>0</v>
      </c>
      <c r="H99" s="54"/>
      <c r="I99" s="88">
        <f t="shared" si="20"/>
        <v>0</v>
      </c>
      <c r="J99" s="54"/>
      <c r="K99" s="88">
        <f t="shared" si="21"/>
        <v>0</v>
      </c>
      <c r="L99" s="54"/>
      <c r="M99" s="88">
        <f t="shared" si="24"/>
        <v>0</v>
      </c>
      <c r="N99" s="54"/>
      <c r="O99" s="88">
        <f t="shared" si="22"/>
        <v>0</v>
      </c>
      <c r="P99" s="54"/>
      <c r="Q99" s="88">
        <f t="shared" si="25"/>
        <v>0</v>
      </c>
      <c r="R99" s="54"/>
      <c r="S99" s="88">
        <f t="shared" si="26"/>
        <v>0</v>
      </c>
      <c r="T99" s="54"/>
      <c r="U99" s="88">
        <f t="shared" si="27"/>
        <v>0</v>
      </c>
      <c r="V99" s="54"/>
      <c r="W99" s="88">
        <f t="shared" si="28"/>
        <v>0</v>
      </c>
      <c r="X99" s="54"/>
      <c r="Y99" s="88">
        <f t="shared" si="29"/>
        <v>0</v>
      </c>
      <c r="Z99" s="54"/>
      <c r="AA99" s="88">
        <f t="shared" si="30"/>
        <v>0</v>
      </c>
      <c r="AB99" s="54"/>
      <c r="AC99" s="88">
        <f t="shared" si="31"/>
        <v>0</v>
      </c>
      <c r="AD99" s="54"/>
      <c r="AE99" s="88">
        <f t="shared" si="32"/>
        <v>0</v>
      </c>
      <c r="AF99" s="54"/>
      <c r="AG99" s="88">
        <f t="shared" si="33"/>
        <v>0</v>
      </c>
      <c r="AH99" s="54"/>
      <c r="AI99" s="88">
        <f t="shared" si="34"/>
        <v>0</v>
      </c>
      <c r="AJ99" s="54"/>
      <c r="AK99" s="88">
        <f t="shared" si="36"/>
        <v>0</v>
      </c>
      <c r="AL99" s="54"/>
      <c r="AM99" s="88">
        <f t="shared" si="23"/>
        <v>0</v>
      </c>
      <c r="AN99" s="54"/>
      <c r="AO99" s="155"/>
      <c r="AP99" s="54"/>
      <c r="AQ99" s="155"/>
      <c r="AR99" s="54"/>
      <c r="AS99" s="88">
        <f t="shared" si="35"/>
        <v>0</v>
      </c>
      <c r="AT99" s="55"/>
      <c r="AU99" s="93">
        <f t="shared" si="37"/>
        <v>0</v>
      </c>
      <c r="AV99" s="56"/>
    </row>
    <row r="100" spans="1:48" ht="13.9">
      <c r="A100" s="50">
        <v>88</v>
      </c>
      <c r="B100" s="20"/>
      <c r="C100" s="51"/>
      <c r="D100" s="52"/>
      <c r="E100" s="53"/>
      <c r="F100" s="54"/>
      <c r="G100" s="88">
        <f t="shared" si="19"/>
        <v>0</v>
      </c>
      <c r="H100" s="54"/>
      <c r="I100" s="88">
        <f t="shared" si="20"/>
        <v>0</v>
      </c>
      <c r="J100" s="54"/>
      <c r="K100" s="88">
        <f t="shared" si="21"/>
        <v>0</v>
      </c>
      <c r="L100" s="54"/>
      <c r="M100" s="88">
        <f t="shared" si="24"/>
        <v>0</v>
      </c>
      <c r="N100" s="54"/>
      <c r="O100" s="88">
        <f t="shared" si="22"/>
        <v>0</v>
      </c>
      <c r="P100" s="54"/>
      <c r="Q100" s="88">
        <f t="shared" si="25"/>
        <v>0</v>
      </c>
      <c r="R100" s="54"/>
      <c r="S100" s="88">
        <f t="shared" si="26"/>
        <v>0</v>
      </c>
      <c r="T100" s="54"/>
      <c r="U100" s="88">
        <f t="shared" si="27"/>
        <v>0</v>
      </c>
      <c r="V100" s="54"/>
      <c r="W100" s="88">
        <f t="shared" si="28"/>
        <v>0</v>
      </c>
      <c r="X100" s="54"/>
      <c r="Y100" s="88">
        <f t="shared" si="29"/>
        <v>0</v>
      </c>
      <c r="Z100" s="54"/>
      <c r="AA100" s="88">
        <f t="shared" si="30"/>
        <v>0</v>
      </c>
      <c r="AB100" s="54"/>
      <c r="AC100" s="88">
        <f t="shared" si="31"/>
        <v>0</v>
      </c>
      <c r="AD100" s="54"/>
      <c r="AE100" s="88">
        <f t="shared" si="32"/>
        <v>0</v>
      </c>
      <c r="AF100" s="54"/>
      <c r="AG100" s="88">
        <f t="shared" si="33"/>
        <v>0</v>
      </c>
      <c r="AH100" s="54"/>
      <c r="AI100" s="88">
        <f t="shared" si="34"/>
        <v>0</v>
      </c>
      <c r="AJ100" s="54"/>
      <c r="AK100" s="88">
        <f t="shared" si="36"/>
        <v>0</v>
      </c>
      <c r="AL100" s="54"/>
      <c r="AM100" s="88">
        <f t="shared" si="23"/>
        <v>0</v>
      </c>
      <c r="AN100" s="54"/>
      <c r="AO100" s="155"/>
      <c r="AP100" s="54"/>
      <c r="AQ100" s="155"/>
      <c r="AR100" s="54"/>
      <c r="AS100" s="88">
        <f t="shared" si="35"/>
        <v>0</v>
      </c>
      <c r="AT100" s="55"/>
      <c r="AU100" s="93">
        <f t="shared" si="37"/>
        <v>0</v>
      </c>
      <c r="AV100" s="56"/>
    </row>
    <row r="101" spans="1:48" ht="13.9">
      <c r="A101" s="50">
        <v>89</v>
      </c>
      <c r="B101" s="20"/>
      <c r="C101" s="51"/>
      <c r="D101" s="52"/>
      <c r="E101" s="53"/>
      <c r="F101" s="54"/>
      <c r="G101" s="88">
        <f t="shared" si="19"/>
        <v>0</v>
      </c>
      <c r="H101" s="54"/>
      <c r="I101" s="88">
        <f t="shared" si="20"/>
        <v>0</v>
      </c>
      <c r="J101" s="54"/>
      <c r="K101" s="88">
        <f t="shared" si="21"/>
        <v>0</v>
      </c>
      <c r="L101" s="54"/>
      <c r="M101" s="88">
        <f t="shared" si="24"/>
        <v>0</v>
      </c>
      <c r="N101" s="54"/>
      <c r="O101" s="88">
        <f t="shared" si="22"/>
        <v>0</v>
      </c>
      <c r="P101" s="54"/>
      <c r="Q101" s="88">
        <f t="shared" si="25"/>
        <v>0</v>
      </c>
      <c r="R101" s="54"/>
      <c r="S101" s="88">
        <f t="shared" si="26"/>
        <v>0</v>
      </c>
      <c r="T101" s="54"/>
      <c r="U101" s="88">
        <f t="shared" si="27"/>
        <v>0</v>
      </c>
      <c r="V101" s="54"/>
      <c r="W101" s="88">
        <f t="shared" si="28"/>
        <v>0</v>
      </c>
      <c r="X101" s="54"/>
      <c r="Y101" s="88">
        <f t="shared" si="29"/>
        <v>0</v>
      </c>
      <c r="Z101" s="54"/>
      <c r="AA101" s="88">
        <f t="shared" si="30"/>
        <v>0</v>
      </c>
      <c r="AB101" s="54"/>
      <c r="AC101" s="88">
        <f t="shared" si="31"/>
        <v>0</v>
      </c>
      <c r="AD101" s="54"/>
      <c r="AE101" s="88">
        <f t="shared" si="32"/>
        <v>0</v>
      </c>
      <c r="AF101" s="54"/>
      <c r="AG101" s="88">
        <f t="shared" si="33"/>
        <v>0</v>
      </c>
      <c r="AH101" s="54"/>
      <c r="AI101" s="88">
        <f t="shared" si="34"/>
        <v>0</v>
      </c>
      <c r="AJ101" s="54"/>
      <c r="AK101" s="88">
        <f t="shared" si="36"/>
        <v>0</v>
      </c>
      <c r="AL101" s="54"/>
      <c r="AM101" s="88">
        <f t="shared" si="23"/>
        <v>0</v>
      </c>
      <c r="AN101" s="54"/>
      <c r="AO101" s="155"/>
      <c r="AP101" s="54"/>
      <c r="AQ101" s="155"/>
      <c r="AR101" s="54"/>
      <c r="AS101" s="88">
        <f t="shared" si="35"/>
        <v>0</v>
      </c>
      <c r="AT101" s="55"/>
      <c r="AU101" s="93">
        <f t="shared" si="37"/>
        <v>0</v>
      </c>
      <c r="AV101" s="56"/>
    </row>
    <row r="102" spans="1:48" ht="13.9">
      <c r="A102" s="50">
        <v>90</v>
      </c>
      <c r="B102" s="20"/>
      <c r="C102" s="51"/>
      <c r="D102" s="52"/>
      <c r="E102" s="53"/>
      <c r="F102" s="54"/>
      <c r="G102" s="88">
        <f t="shared" si="19"/>
        <v>0</v>
      </c>
      <c r="H102" s="54"/>
      <c r="I102" s="88">
        <f t="shared" si="20"/>
        <v>0</v>
      </c>
      <c r="J102" s="54"/>
      <c r="K102" s="88">
        <f t="shared" si="21"/>
        <v>0</v>
      </c>
      <c r="L102" s="54"/>
      <c r="M102" s="88">
        <f t="shared" si="24"/>
        <v>0</v>
      </c>
      <c r="N102" s="54"/>
      <c r="O102" s="88">
        <f t="shared" si="22"/>
        <v>0</v>
      </c>
      <c r="P102" s="54"/>
      <c r="Q102" s="88">
        <f t="shared" si="25"/>
        <v>0</v>
      </c>
      <c r="R102" s="54"/>
      <c r="S102" s="88">
        <f t="shared" si="26"/>
        <v>0</v>
      </c>
      <c r="T102" s="54"/>
      <c r="U102" s="88">
        <f t="shared" si="27"/>
        <v>0</v>
      </c>
      <c r="V102" s="54"/>
      <c r="W102" s="88">
        <f t="shared" si="28"/>
        <v>0</v>
      </c>
      <c r="X102" s="54"/>
      <c r="Y102" s="88">
        <f t="shared" si="29"/>
        <v>0</v>
      </c>
      <c r="Z102" s="54"/>
      <c r="AA102" s="88">
        <f t="shared" si="30"/>
        <v>0</v>
      </c>
      <c r="AB102" s="54"/>
      <c r="AC102" s="88">
        <f t="shared" si="31"/>
        <v>0</v>
      </c>
      <c r="AD102" s="54"/>
      <c r="AE102" s="88">
        <f t="shared" si="32"/>
        <v>0</v>
      </c>
      <c r="AF102" s="54"/>
      <c r="AG102" s="88">
        <f t="shared" si="33"/>
        <v>0</v>
      </c>
      <c r="AH102" s="54"/>
      <c r="AI102" s="88">
        <f t="shared" si="34"/>
        <v>0</v>
      </c>
      <c r="AJ102" s="54"/>
      <c r="AK102" s="88">
        <f t="shared" si="36"/>
        <v>0</v>
      </c>
      <c r="AL102" s="54"/>
      <c r="AM102" s="88">
        <f t="shared" si="23"/>
        <v>0</v>
      </c>
      <c r="AN102" s="54"/>
      <c r="AO102" s="155"/>
      <c r="AP102" s="54"/>
      <c r="AQ102" s="155"/>
      <c r="AR102" s="54"/>
      <c r="AS102" s="88">
        <f t="shared" si="35"/>
        <v>0</v>
      </c>
      <c r="AT102" s="55"/>
      <c r="AU102" s="93">
        <f t="shared" si="37"/>
        <v>0</v>
      </c>
      <c r="AV102" s="56"/>
    </row>
    <row r="103" spans="1:48" ht="13.9">
      <c r="A103" s="50">
        <v>91</v>
      </c>
      <c r="B103" s="20"/>
      <c r="C103" s="51"/>
      <c r="D103" s="52"/>
      <c r="E103" s="53"/>
      <c r="F103" s="54"/>
      <c r="G103" s="88">
        <f t="shared" si="19"/>
        <v>0</v>
      </c>
      <c r="H103" s="54"/>
      <c r="I103" s="88">
        <f t="shared" si="20"/>
        <v>0</v>
      </c>
      <c r="J103" s="54"/>
      <c r="K103" s="88">
        <f t="shared" si="21"/>
        <v>0</v>
      </c>
      <c r="L103" s="54"/>
      <c r="M103" s="88">
        <f t="shared" si="24"/>
        <v>0</v>
      </c>
      <c r="N103" s="54"/>
      <c r="O103" s="88">
        <f t="shared" si="22"/>
        <v>0</v>
      </c>
      <c r="P103" s="54"/>
      <c r="Q103" s="88">
        <f t="shared" si="25"/>
        <v>0</v>
      </c>
      <c r="R103" s="54"/>
      <c r="S103" s="88">
        <f t="shared" si="26"/>
        <v>0</v>
      </c>
      <c r="T103" s="54"/>
      <c r="U103" s="88">
        <f t="shared" si="27"/>
        <v>0</v>
      </c>
      <c r="V103" s="54"/>
      <c r="W103" s="88">
        <f t="shared" si="28"/>
        <v>0</v>
      </c>
      <c r="X103" s="54"/>
      <c r="Y103" s="88">
        <f t="shared" si="29"/>
        <v>0</v>
      </c>
      <c r="Z103" s="54"/>
      <c r="AA103" s="88">
        <f t="shared" si="30"/>
        <v>0</v>
      </c>
      <c r="AB103" s="54"/>
      <c r="AC103" s="88">
        <f t="shared" si="31"/>
        <v>0</v>
      </c>
      <c r="AD103" s="54"/>
      <c r="AE103" s="88">
        <f t="shared" si="32"/>
        <v>0</v>
      </c>
      <c r="AF103" s="54"/>
      <c r="AG103" s="88">
        <f t="shared" si="33"/>
        <v>0</v>
      </c>
      <c r="AH103" s="54"/>
      <c r="AI103" s="88">
        <f t="shared" si="34"/>
        <v>0</v>
      </c>
      <c r="AJ103" s="54"/>
      <c r="AK103" s="88">
        <f t="shared" si="36"/>
        <v>0</v>
      </c>
      <c r="AL103" s="54"/>
      <c r="AM103" s="88">
        <f t="shared" si="23"/>
        <v>0</v>
      </c>
      <c r="AN103" s="54"/>
      <c r="AO103" s="155"/>
      <c r="AP103" s="54"/>
      <c r="AQ103" s="155"/>
      <c r="AR103" s="54"/>
      <c r="AS103" s="88">
        <f t="shared" si="35"/>
        <v>0</v>
      </c>
      <c r="AT103" s="55"/>
      <c r="AU103" s="93">
        <f t="shared" si="37"/>
        <v>0</v>
      </c>
      <c r="AV103" s="56"/>
    </row>
    <row r="104" spans="1:48" ht="13.9">
      <c r="A104" s="50">
        <v>92</v>
      </c>
      <c r="B104" s="20"/>
      <c r="C104" s="51"/>
      <c r="D104" s="52"/>
      <c r="E104" s="53"/>
      <c r="F104" s="54"/>
      <c r="G104" s="88">
        <f t="shared" si="19"/>
        <v>0</v>
      </c>
      <c r="H104" s="54"/>
      <c r="I104" s="88">
        <f t="shared" si="20"/>
        <v>0</v>
      </c>
      <c r="J104" s="54"/>
      <c r="K104" s="88">
        <f t="shared" si="21"/>
        <v>0</v>
      </c>
      <c r="L104" s="54"/>
      <c r="M104" s="88">
        <f t="shared" si="24"/>
        <v>0</v>
      </c>
      <c r="N104" s="54"/>
      <c r="O104" s="88">
        <f t="shared" si="22"/>
        <v>0</v>
      </c>
      <c r="P104" s="54"/>
      <c r="Q104" s="88">
        <f t="shared" si="25"/>
        <v>0</v>
      </c>
      <c r="R104" s="54"/>
      <c r="S104" s="88">
        <f t="shared" si="26"/>
        <v>0</v>
      </c>
      <c r="T104" s="54"/>
      <c r="U104" s="88">
        <f t="shared" si="27"/>
        <v>0</v>
      </c>
      <c r="V104" s="54"/>
      <c r="W104" s="88">
        <f t="shared" si="28"/>
        <v>0</v>
      </c>
      <c r="X104" s="54"/>
      <c r="Y104" s="88">
        <f t="shared" si="29"/>
        <v>0</v>
      </c>
      <c r="Z104" s="54"/>
      <c r="AA104" s="88">
        <f t="shared" si="30"/>
        <v>0</v>
      </c>
      <c r="AB104" s="54"/>
      <c r="AC104" s="88">
        <f t="shared" si="31"/>
        <v>0</v>
      </c>
      <c r="AD104" s="54"/>
      <c r="AE104" s="88">
        <f t="shared" si="32"/>
        <v>0</v>
      </c>
      <c r="AF104" s="54"/>
      <c r="AG104" s="88">
        <f t="shared" si="33"/>
        <v>0</v>
      </c>
      <c r="AH104" s="54"/>
      <c r="AI104" s="88">
        <f t="shared" si="34"/>
        <v>0</v>
      </c>
      <c r="AJ104" s="54"/>
      <c r="AK104" s="88">
        <f t="shared" si="36"/>
        <v>0</v>
      </c>
      <c r="AL104" s="54"/>
      <c r="AM104" s="88">
        <f t="shared" si="23"/>
        <v>0</v>
      </c>
      <c r="AN104" s="54"/>
      <c r="AO104" s="155"/>
      <c r="AP104" s="54"/>
      <c r="AQ104" s="155"/>
      <c r="AR104" s="54"/>
      <c r="AS104" s="88">
        <f t="shared" si="35"/>
        <v>0</v>
      </c>
      <c r="AT104" s="55"/>
      <c r="AU104" s="93">
        <f t="shared" si="37"/>
        <v>0</v>
      </c>
      <c r="AV104" s="56"/>
    </row>
    <row r="105" spans="1:48" ht="13.9">
      <c r="A105" s="50">
        <v>93</v>
      </c>
      <c r="B105" s="20"/>
      <c r="C105" s="51"/>
      <c r="D105" s="52"/>
      <c r="E105" s="53"/>
      <c r="F105" s="54"/>
      <c r="G105" s="88">
        <f t="shared" si="19"/>
        <v>0</v>
      </c>
      <c r="H105" s="54"/>
      <c r="I105" s="88">
        <f t="shared" si="20"/>
        <v>0</v>
      </c>
      <c r="J105" s="54"/>
      <c r="K105" s="88">
        <f t="shared" si="21"/>
        <v>0</v>
      </c>
      <c r="L105" s="54"/>
      <c r="M105" s="88">
        <f t="shared" si="24"/>
        <v>0</v>
      </c>
      <c r="N105" s="54"/>
      <c r="O105" s="88">
        <f t="shared" si="22"/>
        <v>0</v>
      </c>
      <c r="P105" s="54"/>
      <c r="Q105" s="88">
        <f t="shared" si="25"/>
        <v>0</v>
      </c>
      <c r="R105" s="54"/>
      <c r="S105" s="88">
        <f t="shared" si="26"/>
        <v>0</v>
      </c>
      <c r="T105" s="54"/>
      <c r="U105" s="88">
        <f t="shared" si="27"/>
        <v>0</v>
      </c>
      <c r="V105" s="54"/>
      <c r="W105" s="88">
        <f t="shared" si="28"/>
        <v>0</v>
      </c>
      <c r="X105" s="54"/>
      <c r="Y105" s="88">
        <f t="shared" si="29"/>
        <v>0</v>
      </c>
      <c r="Z105" s="54"/>
      <c r="AA105" s="88">
        <f t="shared" si="30"/>
        <v>0</v>
      </c>
      <c r="AB105" s="54"/>
      <c r="AC105" s="88">
        <f t="shared" si="31"/>
        <v>0</v>
      </c>
      <c r="AD105" s="54"/>
      <c r="AE105" s="88">
        <f t="shared" si="32"/>
        <v>0</v>
      </c>
      <c r="AF105" s="54"/>
      <c r="AG105" s="88">
        <f t="shared" si="33"/>
        <v>0</v>
      </c>
      <c r="AH105" s="54"/>
      <c r="AI105" s="88">
        <f t="shared" si="34"/>
        <v>0</v>
      </c>
      <c r="AJ105" s="54"/>
      <c r="AK105" s="88">
        <f t="shared" si="36"/>
        <v>0</v>
      </c>
      <c r="AL105" s="54"/>
      <c r="AM105" s="88">
        <f t="shared" si="23"/>
        <v>0</v>
      </c>
      <c r="AN105" s="54"/>
      <c r="AO105" s="155"/>
      <c r="AP105" s="54"/>
      <c r="AQ105" s="155"/>
      <c r="AR105" s="54"/>
      <c r="AS105" s="88">
        <f>AR105*$AS$12</f>
        <v>0</v>
      </c>
      <c r="AT105" s="55"/>
      <c r="AU105" s="93">
        <f t="shared" si="37"/>
        <v>0</v>
      </c>
      <c r="AV105" s="56"/>
    </row>
    <row r="106" spans="1:48" ht="13.9">
      <c r="A106" s="50">
        <v>94</v>
      </c>
      <c r="B106" s="20"/>
      <c r="C106" s="51"/>
      <c r="D106" s="52"/>
      <c r="E106" s="53"/>
      <c r="F106" s="54"/>
      <c r="G106" s="88">
        <f t="shared" si="19"/>
        <v>0</v>
      </c>
      <c r="H106" s="54"/>
      <c r="I106" s="88">
        <f t="shared" si="20"/>
        <v>0</v>
      </c>
      <c r="J106" s="54"/>
      <c r="K106" s="88">
        <f t="shared" si="21"/>
        <v>0</v>
      </c>
      <c r="L106" s="54"/>
      <c r="M106" s="88">
        <f t="shared" si="24"/>
        <v>0</v>
      </c>
      <c r="N106" s="54"/>
      <c r="O106" s="88">
        <f t="shared" si="22"/>
        <v>0</v>
      </c>
      <c r="P106" s="54"/>
      <c r="Q106" s="88">
        <f t="shared" si="25"/>
        <v>0</v>
      </c>
      <c r="R106" s="54"/>
      <c r="S106" s="88">
        <f t="shared" si="26"/>
        <v>0</v>
      </c>
      <c r="T106" s="54"/>
      <c r="U106" s="88">
        <f t="shared" si="27"/>
        <v>0</v>
      </c>
      <c r="V106" s="54"/>
      <c r="W106" s="88">
        <f t="shared" si="28"/>
        <v>0</v>
      </c>
      <c r="X106" s="54"/>
      <c r="Y106" s="88">
        <f t="shared" si="29"/>
        <v>0</v>
      </c>
      <c r="Z106" s="54"/>
      <c r="AA106" s="88">
        <f t="shared" si="30"/>
        <v>0</v>
      </c>
      <c r="AB106" s="54"/>
      <c r="AC106" s="88">
        <f t="shared" si="31"/>
        <v>0</v>
      </c>
      <c r="AD106" s="54"/>
      <c r="AE106" s="88">
        <f t="shared" si="32"/>
        <v>0</v>
      </c>
      <c r="AF106" s="54"/>
      <c r="AG106" s="88">
        <f t="shared" si="33"/>
        <v>0</v>
      </c>
      <c r="AH106" s="54"/>
      <c r="AI106" s="88">
        <f t="shared" si="34"/>
        <v>0</v>
      </c>
      <c r="AJ106" s="54"/>
      <c r="AK106" s="88">
        <f t="shared" si="36"/>
        <v>0</v>
      </c>
      <c r="AL106" s="54"/>
      <c r="AM106" s="88">
        <f t="shared" si="23"/>
        <v>0</v>
      </c>
      <c r="AN106" s="54"/>
      <c r="AO106" s="155"/>
      <c r="AP106" s="54"/>
      <c r="AQ106" s="155"/>
      <c r="AR106" s="54"/>
      <c r="AS106" s="88">
        <f t="shared" si="35"/>
        <v>0</v>
      </c>
      <c r="AT106" s="55"/>
      <c r="AU106" s="93">
        <f t="shared" si="37"/>
        <v>0</v>
      </c>
      <c r="AV106" s="56"/>
    </row>
    <row r="107" spans="1:48" ht="13.9">
      <c r="A107" s="50">
        <v>95</v>
      </c>
      <c r="B107" s="20"/>
      <c r="C107" s="51"/>
      <c r="D107" s="52"/>
      <c r="E107" s="53"/>
      <c r="F107" s="54"/>
      <c r="G107" s="88">
        <f t="shared" si="19"/>
        <v>0</v>
      </c>
      <c r="H107" s="54"/>
      <c r="I107" s="88">
        <f t="shared" si="20"/>
        <v>0</v>
      </c>
      <c r="J107" s="54"/>
      <c r="K107" s="88">
        <f t="shared" si="21"/>
        <v>0</v>
      </c>
      <c r="L107" s="54"/>
      <c r="M107" s="88">
        <f t="shared" si="24"/>
        <v>0</v>
      </c>
      <c r="N107" s="54"/>
      <c r="O107" s="88">
        <f t="shared" si="22"/>
        <v>0</v>
      </c>
      <c r="P107" s="54"/>
      <c r="Q107" s="88">
        <f t="shared" si="25"/>
        <v>0</v>
      </c>
      <c r="R107" s="54"/>
      <c r="S107" s="88">
        <f t="shared" si="26"/>
        <v>0</v>
      </c>
      <c r="T107" s="54"/>
      <c r="U107" s="88">
        <f t="shared" si="27"/>
        <v>0</v>
      </c>
      <c r="V107" s="54"/>
      <c r="W107" s="88">
        <f t="shared" si="28"/>
        <v>0</v>
      </c>
      <c r="X107" s="54"/>
      <c r="Y107" s="88">
        <f t="shared" si="29"/>
        <v>0</v>
      </c>
      <c r="Z107" s="54"/>
      <c r="AA107" s="88">
        <f t="shared" si="30"/>
        <v>0</v>
      </c>
      <c r="AB107" s="54"/>
      <c r="AC107" s="88">
        <f t="shared" si="31"/>
        <v>0</v>
      </c>
      <c r="AD107" s="54"/>
      <c r="AE107" s="88">
        <f t="shared" si="32"/>
        <v>0</v>
      </c>
      <c r="AF107" s="54"/>
      <c r="AG107" s="88">
        <f t="shared" si="33"/>
        <v>0</v>
      </c>
      <c r="AH107" s="54"/>
      <c r="AI107" s="88">
        <f t="shared" si="34"/>
        <v>0</v>
      </c>
      <c r="AJ107" s="54"/>
      <c r="AK107" s="88">
        <f t="shared" si="36"/>
        <v>0</v>
      </c>
      <c r="AL107" s="54"/>
      <c r="AM107" s="88">
        <f t="shared" si="23"/>
        <v>0</v>
      </c>
      <c r="AN107" s="54"/>
      <c r="AO107" s="155"/>
      <c r="AP107" s="54"/>
      <c r="AQ107" s="155"/>
      <c r="AR107" s="54"/>
      <c r="AS107" s="88">
        <f t="shared" si="35"/>
        <v>0</v>
      </c>
      <c r="AT107" s="55"/>
      <c r="AU107" s="93">
        <f t="shared" si="37"/>
        <v>0</v>
      </c>
      <c r="AV107" s="56"/>
    </row>
    <row r="108" spans="1:48" ht="13.9">
      <c r="A108" s="50">
        <v>96</v>
      </c>
      <c r="B108" s="20"/>
      <c r="C108" s="51"/>
      <c r="D108" s="52"/>
      <c r="E108" s="53"/>
      <c r="F108" s="54"/>
      <c r="G108" s="88">
        <f t="shared" si="19"/>
        <v>0</v>
      </c>
      <c r="H108" s="54"/>
      <c r="I108" s="88">
        <f t="shared" si="20"/>
        <v>0</v>
      </c>
      <c r="J108" s="54"/>
      <c r="K108" s="88">
        <f t="shared" si="21"/>
        <v>0</v>
      </c>
      <c r="L108" s="54"/>
      <c r="M108" s="88">
        <f t="shared" si="24"/>
        <v>0</v>
      </c>
      <c r="N108" s="54"/>
      <c r="O108" s="88">
        <f t="shared" si="22"/>
        <v>0</v>
      </c>
      <c r="P108" s="54"/>
      <c r="Q108" s="88">
        <f t="shared" si="25"/>
        <v>0</v>
      </c>
      <c r="R108" s="54"/>
      <c r="S108" s="88">
        <f t="shared" si="26"/>
        <v>0</v>
      </c>
      <c r="T108" s="54"/>
      <c r="U108" s="88">
        <f t="shared" si="27"/>
        <v>0</v>
      </c>
      <c r="V108" s="54"/>
      <c r="W108" s="88">
        <f t="shared" si="28"/>
        <v>0</v>
      </c>
      <c r="X108" s="54"/>
      <c r="Y108" s="88">
        <f t="shared" si="29"/>
        <v>0</v>
      </c>
      <c r="Z108" s="54"/>
      <c r="AA108" s="88">
        <f t="shared" si="30"/>
        <v>0</v>
      </c>
      <c r="AB108" s="54"/>
      <c r="AC108" s="88">
        <f t="shared" si="31"/>
        <v>0</v>
      </c>
      <c r="AD108" s="54"/>
      <c r="AE108" s="88">
        <f t="shared" si="32"/>
        <v>0</v>
      </c>
      <c r="AF108" s="54"/>
      <c r="AG108" s="88">
        <f t="shared" si="33"/>
        <v>0</v>
      </c>
      <c r="AH108" s="54"/>
      <c r="AI108" s="88">
        <f t="shared" si="34"/>
        <v>0</v>
      </c>
      <c r="AJ108" s="54"/>
      <c r="AK108" s="88">
        <f t="shared" si="36"/>
        <v>0</v>
      </c>
      <c r="AL108" s="54"/>
      <c r="AM108" s="88">
        <f t="shared" si="23"/>
        <v>0</v>
      </c>
      <c r="AN108" s="54"/>
      <c r="AO108" s="155"/>
      <c r="AP108" s="54"/>
      <c r="AQ108" s="155"/>
      <c r="AR108" s="54"/>
      <c r="AS108" s="88">
        <f t="shared" si="35"/>
        <v>0</v>
      </c>
      <c r="AT108" s="55"/>
      <c r="AU108" s="93">
        <f t="shared" si="37"/>
        <v>0</v>
      </c>
      <c r="AV108" s="56"/>
    </row>
    <row r="109" spans="1:48" ht="13.9">
      <c r="A109" s="50">
        <v>97</v>
      </c>
      <c r="B109" s="20"/>
      <c r="C109" s="51"/>
      <c r="D109" s="52"/>
      <c r="E109" s="53"/>
      <c r="F109" s="54"/>
      <c r="G109" s="88">
        <f t="shared" si="19"/>
        <v>0</v>
      </c>
      <c r="H109" s="54"/>
      <c r="I109" s="88">
        <f t="shared" si="20"/>
        <v>0</v>
      </c>
      <c r="J109" s="54"/>
      <c r="K109" s="88">
        <f t="shared" si="21"/>
        <v>0</v>
      </c>
      <c r="L109" s="54"/>
      <c r="M109" s="88">
        <f t="shared" si="24"/>
        <v>0</v>
      </c>
      <c r="N109" s="54"/>
      <c r="O109" s="88">
        <f t="shared" si="22"/>
        <v>0</v>
      </c>
      <c r="P109" s="54"/>
      <c r="Q109" s="88">
        <f t="shared" si="25"/>
        <v>0</v>
      </c>
      <c r="R109" s="54"/>
      <c r="S109" s="88">
        <f t="shared" si="26"/>
        <v>0</v>
      </c>
      <c r="T109" s="54"/>
      <c r="U109" s="88">
        <f t="shared" si="27"/>
        <v>0</v>
      </c>
      <c r="V109" s="54"/>
      <c r="W109" s="88">
        <f t="shared" si="28"/>
        <v>0</v>
      </c>
      <c r="X109" s="54"/>
      <c r="Y109" s="88">
        <f t="shared" si="29"/>
        <v>0</v>
      </c>
      <c r="Z109" s="54"/>
      <c r="AA109" s="88">
        <f t="shared" si="30"/>
        <v>0</v>
      </c>
      <c r="AB109" s="54"/>
      <c r="AC109" s="88">
        <f t="shared" si="31"/>
        <v>0</v>
      </c>
      <c r="AD109" s="54"/>
      <c r="AE109" s="88">
        <f t="shared" si="32"/>
        <v>0</v>
      </c>
      <c r="AF109" s="54"/>
      <c r="AG109" s="88">
        <f t="shared" si="33"/>
        <v>0</v>
      </c>
      <c r="AH109" s="54"/>
      <c r="AI109" s="88">
        <f t="shared" si="34"/>
        <v>0</v>
      </c>
      <c r="AJ109" s="54"/>
      <c r="AK109" s="88">
        <f t="shared" si="36"/>
        <v>0</v>
      </c>
      <c r="AL109" s="54"/>
      <c r="AM109" s="88">
        <f t="shared" si="23"/>
        <v>0</v>
      </c>
      <c r="AN109" s="54"/>
      <c r="AO109" s="155"/>
      <c r="AP109" s="54"/>
      <c r="AQ109" s="155"/>
      <c r="AR109" s="54"/>
      <c r="AS109" s="88">
        <f t="shared" si="35"/>
        <v>0</v>
      </c>
      <c r="AT109" s="55"/>
      <c r="AU109" s="93">
        <f t="shared" si="37"/>
        <v>0</v>
      </c>
      <c r="AV109" s="56"/>
    </row>
    <row r="110" spans="1:48" ht="13.9">
      <c r="A110" s="50">
        <v>98</v>
      </c>
      <c r="B110" s="20"/>
      <c r="C110" s="51"/>
      <c r="D110" s="52"/>
      <c r="E110" s="53"/>
      <c r="F110" s="54"/>
      <c r="G110" s="88">
        <f t="shared" si="19"/>
        <v>0</v>
      </c>
      <c r="H110" s="54"/>
      <c r="I110" s="88">
        <f t="shared" si="20"/>
        <v>0</v>
      </c>
      <c r="J110" s="54"/>
      <c r="K110" s="88">
        <f t="shared" si="21"/>
        <v>0</v>
      </c>
      <c r="L110" s="54"/>
      <c r="M110" s="88">
        <f t="shared" si="24"/>
        <v>0</v>
      </c>
      <c r="N110" s="54"/>
      <c r="O110" s="88">
        <f t="shared" si="22"/>
        <v>0</v>
      </c>
      <c r="P110" s="54"/>
      <c r="Q110" s="88">
        <f t="shared" si="25"/>
        <v>0</v>
      </c>
      <c r="R110" s="54"/>
      <c r="S110" s="88">
        <f t="shared" si="26"/>
        <v>0</v>
      </c>
      <c r="T110" s="54"/>
      <c r="U110" s="88">
        <f t="shared" si="27"/>
        <v>0</v>
      </c>
      <c r="V110" s="54"/>
      <c r="W110" s="88">
        <f t="shared" si="28"/>
        <v>0</v>
      </c>
      <c r="X110" s="54"/>
      <c r="Y110" s="88">
        <f t="shared" si="29"/>
        <v>0</v>
      </c>
      <c r="Z110" s="54"/>
      <c r="AA110" s="88">
        <f t="shared" si="30"/>
        <v>0</v>
      </c>
      <c r="AB110" s="54"/>
      <c r="AC110" s="88">
        <f t="shared" si="31"/>
        <v>0</v>
      </c>
      <c r="AD110" s="54"/>
      <c r="AE110" s="88">
        <f t="shared" si="32"/>
        <v>0</v>
      </c>
      <c r="AF110" s="54"/>
      <c r="AG110" s="88">
        <f t="shared" si="33"/>
        <v>0</v>
      </c>
      <c r="AH110" s="54"/>
      <c r="AI110" s="88">
        <f t="shared" si="34"/>
        <v>0</v>
      </c>
      <c r="AJ110" s="54"/>
      <c r="AK110" s="88">
        <f t="shared" si="36"/>
        <v>0</v>
      </c>
      <c r="AL110" s="54"/>
      <c r="AM110" s="88">
        <f t="shared" si="23"/>
        <v>0</v>
      </c>
      <c r="AN110" s="54"/>
      <c r="AO110" s="155"/>
      <c r="AP110" s="54"/>
      <c r="AQ110" s="155"/>
      <c r="AR110" s="54"/>
      <c r="AS110" s="88">
        <f t="shared" si="35"/>
        <v>0</v>
      </c>
      <c r="AT110" s="55"/>
      <c r="AU110" s="93">
        <f t="shared" si="37"/>
        <v>0</v>
      </c>
      <c r="AV110" s="56"/>
    </row>
    <row r="111" spans="1:48" ht="13.9">
      <c r="A111" s="50">
        <v>99</v>
      </c>
      <c r="B111" s="20"/>
      <c r="C111" s="51"/>
      <c r="D111" s="52"/>
      <c r="E111" s="53"/>
      <c r="F111" s="54"/>
      <c r="G111" s="88">
        <f t="shared" si="19"/>
        <v>0</v>
      </c>
      <c r="H111" s="54"/>
      <c r="I111" s="88">
        <f t="shared" si="20"/>
        <v>0</v>
      </c>
      <c r="J111" s="54"/>
      <c r="K111" s="88">
        <f t="shared" si="21"/>
        <v>0</v>
      </c>
      <c r="L111" s="54"/>
      <c r="M111" s="88">
        <f t="shared" si="24"/>
        <v>0</v>
      </c>
      <c r="N111" s="54"/>
      <c r="O111" s="88">
        <f t="shared" si="22"/>
        <v>0</v>
      </c>
      <c r="P111" s="54"/>
      <c r="Q111" s="88">
        <f t="shared" si="25"/>
        <v>0</v>
      </c>
      <c r="R111" s="54"/>
      <c r="S111" s="88">
        <f t="shared" si="26"/>
        <v>0</v>
      </c>
      <c r="T111" s="54"/>
      <c r="U111" s="88">
        <f t="shared" si="27"/>
        <v>0</v>
      </c>
      <c r="V111" s="54"/>
      <c r="W111" s="88">
        <f t="shared" si="28"/>
        <v>0</v>
      </c>
      <c r="X111" s="54"/>
      <c r="Y111" s="88">
        <f t="shared" si="29"/>
        <v>0</v>
      </c>
      <c r="Z111" s="54"/>
      <c r="AA111" s="88">
        <f t="shared" si="30"/>
        <v>0</v>
      </c>
      <c r="AB111" s="54"/>
      <c r="AC111" s="88">
        <f t="shared" si="31"/>
        <v>0</v>
      </c>
      <c r="AD111" s="54"/>
      <c r="AE111" s="88">
        <f t="shared" si="32"/>
        <v>0</v>
      </c>
      <c r="AF111" s="54"/>
      <c r="AG111" s="88">
        <f t="shared" si="33"/>
        <v>0</v>
      </c>
      <c r="AH111" s="54"/>
      <c r="AI111" s="88">
        <f t="shared" si="34"/>
        <v>0</v>
      </c>
      <c r="AJ111" s="54"/>
      <c r="AK111" s="88">
        <f t="shared" si="36"/>
        <v>0</v>
      </c>
      <c r="AL111" s="54"/>
      <c r="AM111" s="88">
        <f t="shared" si="23"/>
        <v>0</v>
      </c>
      <c r="AN111" s="54"/>
      <c r="AO111" s="155"/>
      <c r="AP111" s="54"/>
      <c r="AQ111" s="155"/>
      <c r="AR111" s="54"/>
      <c r="AS111" s="88">
        <f t="shared" si="35"/>
        <v>0</v>
      </c>
      <c r="AT111" s="55"/>
      <c r="AU111" s="93">
        <f t="shared" si="37"/>
        <v>0</v>
      </c>
      <c r="AV111" s="56"/>
    </row>
    <row r="112" spans="1:48" ht="13.9">
      <c r="A112" s="50">
        <v>100</v>
      </c>
      <c r="B112" s="20"/>
      <c r="C112" s="51"/>
      <c r="D112" s="52"/>
      <c r="E112" s="53"/>
      <c r="F112" s="54"/>
      <c r="G112" s="88">
        <f t="shared" si="19"/>
        <v>0</v>
      </c>
      <c r="H112" s="54"/>
      <c r="I112" s="88">
        <f t="shared" si="20"/>
        <v>0</v>
      </c>
      <c r="J112" s="54"/>
      <c r="K112" s="88">
        <f t="shared" si="21"/>
        <v>0</v>
      </c>
      <c r="L112" s="54"/>
      <c r="M112" s="88">
        <f t="shared" si="24"/>
        <v>0</v>
      </c>
      <c r="N112" s="54"/>
      <c r="O112" s="88">
        <f t="shared" si="22"/>
        <v>0</v>
      </c>
      <c r="P112" s="54"/>
      <c r="Q112" s="88">
        <f t="shared" si="25"/>
        <v>0</v>
      </c>
      <c r="R112" s="54"/>
      <c r="S112" s="88">
        <f t="shared" si="26"/>
        <v>0</v>
      </c>
      <c r="T112" s="54"/>
      <c r="U112" s="88">
        <f t="shared" si="27"/>
        <v>0</v>
      </c>
      <c r="V112" s="54"/>
      <c r="W112" s="88">
        <f t="shared" si="28"/>
        <v>0</v>
      </c>
      <c r="X112" s="54"/>
      <c r="Y112" s="88">
        <f t="shared" si="29"/>
        <v>0</v>
      </c>
      <c r="Z112" s="54"/>
      <c r="AA112" s="88">
        <f t="shared" si="30"/>
        <v>0</v>
      </c>
      <c r="AB112" s="54"/>
      <c r="AC112" s="88">
        <f t="shared" si="31"/>
        <v>0</v>
      </c>
      <c r="AD112" s="54"/>
      <c r="AE112" s="88">
        <f t="shared" si="32"/>
        <v>0</v>
      </c>
      <c r="AF112" s="54"/>
      <c r="AG112" s="88">
        <f t="shared" si="33"/>
        <v>0</v>
      </c>
      <c r="AH112" s="54"/>
      <c r="AI112" s="88">
        <f t="shared" si="34"/>
        <v>0</v>
      </c>
      <c r="AJ112" s="54"/>
      <c r="AK112" s="88">
        <f t="shared" si="36"/>
        <v>0</v>
      </c>
      <c r="AL112" s="54"/>
      <c r="AM112" s="88">
        <f t="shared" si="23"/>
        <v>0</v>
      </c>
      <c r="AN112" s="54"/>
      <c r="AO112" s="155"/>
      <c r="AP112" s="54"/>
      <c r="AQ112" s="155"/>
      <c r="AR112" s="54"/>
      <c r="AS112" s="88">
        <f t="shared" si="35"/>
        <v>0</v>
      </c>
      <c r="AT112" s="55"/>
      <c r="AU112" s="93">
        <f t="shared" si="37"/>
        <v>0</v>
      </c>
      <c r="AV112" s="56"/>
    </row>
    <row r="113" spans="1:48" ht="13.9">
      <c r="A113" s="50">
        <v>101</v>
      </c>
      <c r="B113" s="20"/>
      <c r="C113" s="51"/>
      <c r="D113" s="52"/>
      <c r="E113" s="53"/>
      <c r="F113" s="54"/>
      <c r="G113" s="88">
        <f t="shared" si="19"/>
        <v>0</v>
      </c>
      <c r="H113" s="54"/>
      <c r="I113" s="88">
        <f t="shared" si="20"/>
        <v>0</v>
      </c>
      <c r="J113" s="54"/>
      <c r="K113" s="88">
        <f t="shared" si="21"/>
        <v>0</v>
      </c>
      <c r="L113" s="54"/>
      <c r="M113" s="88">
        <f t="shared" si="24"/>
        <v>0</v>
      </c>
      <c r="N113" s="54"/>
      <c r="O113" s="88">
        <f t="shared" si="22"/>
        <v>0</v>
      </c>
      <c r="P113" s="54"/>
      <c r="Q113" s="88">
        <f t="shared" si="25"/>
        <v>0</v>
      </c>
      <c r="R113" s="54"/>
      <c r="S113" s="88">
        <f t="shared" si="26"/>
        <v>0</v>
      </c>
      <c r="T113" s="54"/>
      <c r="U113" s="88">
        <f t="shared" si="27"/>
        <v>0</v>
      </c>
      <c r="V113" s="54"/>
      <c r="W113" s="88">
        <f t="shared" si="28"/>
        <v>0</v>
      </c>
      <c r="X113" s="54"/>
      <c r="Y113" s="88">
        <f t="shared" si="29"/>
        <v>0</v>
      </c>
      <c r="Z113" s="54"/>
      <c r="AA113" s="88">
        <f t="shared" si="30"/>
        <v>0</v>
      </c>
      <c r="AB113" s="54"/>
      <c r="AC113" s="88">
        <f t="shared" si="31"/>
        <v>0</v>
      </c>
      <c r="AD113" s="54"/>
      <c r="AE113" s="88">
        <f t="shared" si="32"/>
        <v>0</v>
      </c>
      <c r="AF113" s="54"/>
      <c r="AG113" s="88">
        <f t="shared" si="33"/>
        <v>0</v>
      </c>
      <c r="AH113" s="54"/>
      <c r="AI113" s="88">
        <f t="shared" si="34"/>
        <v>0</v>
      </c>
      <c r="AJ113" s="54"/>
      <c r="AK113" s="88">
        <f t="shared" si="36"/>
        <v>0</v>
      </c>
      <c r="AL113" s="54"/>
      <c r="AM113" s="88">
        <f t="shared" si="23"/>
        <v>0</v>
      </c>
      <c r="AN113" s="54"/>
      <c r="AO113" s="155"/>
      <c r="AP113" s="54"/>
      <c r="AQ113" s="155"/>
      <c r="AR113" s="54"/>
      <c r="AS113" s="88">
        <f t="shared" si="35"/>
        <v>0</v>
      </c>
      <c r="AT113" s="55"/>
      <c r="AU113" s="93">
        <f t="shared" si="37"/>
        <v>0</v>
      </c>
      <c r="AV113" s="56"/>
    </row>
    <row r="114" spans="1:48" ht="13.9">
      <c r="A114" s="50">
        <v>102</v>
      </c>
      <c r="B114" s="20"/>
      <c r="C114" s="51"/>
      <c r="D114" s="52"/>
      <c r="E114" s="53"/>
      <c r="F114" s="54"/>
      <c r="G114" s="88">
        <f t="shared" si="19"/>
        <v>0</v>
      </c>
      <c r="H114" s="54"/>
      <c r="I114" s="88">
        <f t="shared" si="20"/>
        <v>0</v>
      </c>
      <c r="J114" s="54"/>
      <c r="K114" s="88">
        <f t="shared" si="21"/>
        <v>0</v>
      </c>
      <c r="L114" s="54"/>
      <c r="M114" s="88">
        <f t="shared" si="24"/>
        <v>0</v>
      </c>
      <c r="N114" s="54"/>
      <c r="O114" s="88">
        <f t="shared" si="22"/>
        <v>0</v>
      </c>
      <c r="P114" s="54"/>
      <c r="Q114" s="88">
        <f t="shared" si="25"/>
        <v>0</v>
      </c>
      <c r="R114" s="54"/>
      <c r="S114" s="88">
        <f t="shared" si="26"/>
        <v>0</v>
      </c>
      <c r="T114" s="54"/>
      <c r="U114" s="88">
        <f t="shared" si="27"/>
        <v>0</v>
      </c>
      <c r="V114" s="54"/>
      <c r="W114" s="88">
        <f t="shared" si="28"/>
        <v>0</v>
      </c>
      <c r="X114" s="54"/>
      <c r="Y114" s="88">
        <f t="shared" si="29"/>
        <v>0</v>
      </c>
      <c r="Z114" s="54"/>
      <c r="AA114" s="88">
        <f t="shared" si="30"/>
        <v>0</v>
      </c>
      <c r="AB114" s="54"/>
      <c r="AC114" s="88">
        <f t="shared" si="31"/>
        <v>0</v>
      </c>
      <c r="AD114" s="54"/>
      <c r="AE114" s="88">
        <f t="shared" si="32"/>
        <v>0</v>
      </c>
      <c r="AF114" s="54"/>
      <c r="AG114" s="88">
        <f t="shared" si="33"/>
        <v>0</v>
      </c>
      <c r="AH114" s="54"/>
      <c r="AI114" s="88">
        <f t="shared" si="34"/>
        <v>0</v>
      </c>
      <c r="AJ114" s="54"/>
      <c r="AK114" s="88">
        <f t="shared" si="36"/>
        <v>0</v>
      </c>
      <c r="AL114" s="54"/>
      <c r="AM114" s="88">
        <f t="shared" si="23"/>
        <v>0</v>
      </c>
      <c r="AN114" s="54"/>
      <c r="AO114" s="155"/>
      <c r="AP114" s="54"/>
      <c r="AQ114" s="155"/>
      <c r="AR114" s="54"/>
      <c r="AS114" s="88">
        <f t="shared" si="35"/>
        <v>0</v>
      </c>
      <c r="AT114" s="55"/>
      <c r="AU114" s="93">
        <f t="shared" si="37"/>
        <v>0</v>
      </c>
      <c r="AV114" s="56"/>
    </row>
    <row r="115" spans="1:48" ht="13.9">
      <c r="A115" s="50">
        <v>103</v>
      </c>
      <c r="B115" s="20"/>
      <c r="C115" s="51"/>
      <c r="D115" s="52"/>
      <c r="E115" s="53"/>
      <c r="F115" s="54"/>
      <c r="G115" s="88">
        <f t="shared" si="19"/>
        <v>0</v>
      </c>
      <c r="H115" s="54"/>
      <c r="I115" s="88">
        <f t="shared" si="20"/>
        <v>0</v>
      </c>
      <c r="J115" s="54"/>
      <c r="K115" s="88">
        <f t="shared" si="21"/>
        <v>0</v>
      </c>
      <c r="L115" s="54"/>
      <c r="M115" s="88">
        <f t="shared" si="24"/>
        <v>0</v>
      </c>
      <c r="N115" s="54"/>
      <c r="O115" s="88">
        <f t="shared" si="22"/>
        <v>0</v>
      </c>
      <c r="P115" s="54"/>
      <c r="Q115" s="88">
        <f t="shared" si="25"/>
        <v>0</v>
      </c>
      <c r="R115" s="54"/>
      <c r="S115" s="88">
        <f t="shared" si="26"/>
        <v>0</v>
      </c>
      <c r="T115" s="54"/>
      <c r="U115" s="88">
        <f t="shared" si="27"/>
        <v>0</v>
      </c>
      <c r="V115" s="54"/>
      <c r="W115" s="88">
        <f t="shared" si="28"/>
        <v>0</v>
      </c>
      <c r="X115" s="54"/>
      <c r="Y115" s="88">
        <f t="shared" si="29"/>
        <v>0</v>
      </c>
      <c r="Z115" s="54"/>
      <c r="AA115" s="88">
        <f t="shared" si="30"/>
        <v>0</v>
      </c>
      <c r="AB115" s="54"/>
      <c r="AC115" s="88">
        <f t="shared" si="31"/>
        <v>0</v>
      </c>
      <c r="AD115" s="54"/>
      <c r="AE115" s="88">
        <f t="shared" si="32"/>
        <v>0</v>
      </c>
      <c r="AF115" s="54"/>
      <c r="AG115" s="88">
        <f t="shared" si="33"/>
        <v>0</v>
      </c>
      <c r="AH115" s="54"/>
      <c r="AI115" s="88">
        <f t="shared" si="34"/>
        <v>0</v>
      </c>
      <c r="AJ115" s="54"/>
      <c r="AK115" s="88">
        <f t="shared" si="36"/>
        <v>0</v>
      </c>
      <c r="AL115" s="54"/>
      <c r="AM115" s="88">
        <f t="shared" si="23"/>
        <v>0</v>
      </c>
      <c r="AN115" s="54"/>
      <c r="AO115" s="155"/>
      <c r="AP115" s="54"/>
      <c r="AQ115" s="155"/>
      <c r="AR115" s="54"/>
      <c r="AS115" s="88">
        <f t="shared" si="35"/>
        <v>0</v>
      </c>
      <c r="AT115" s="55"/>
      <c r="AU115" s="93">
        <f t="shared" si="37"/>
        <v>0</v>
      </c>
      <c r="AV115" s="56"/>
    </row>
    <row r="116" spans="1:48" ht="13.9">
      <c r="A116" s="50">
        <v>104</v>
      </c>
      <c r="B116" s="20"/>
      <c r="C116" s="51"/>
      <c r="D116" s="52"/>
      <c r="E116" s="53"/>
      <c r="F116" s="54"/>
      <c r="G116" s="88">
        <f t="shared" si="19"/>
        <v>0</v>
      </c>
      <c r="H116" s="54"/>
      <c r="I116" s="88">
        <f t="shared" si="20"/>
        <v>0</v>
      </c>
      <c r="J116" s="54"/>
      <c r="K116" s="88">
        <f t="shared" si="21"/>
        <v>0</v>
      </c>
      <c r="L116" s="54"/>
      <c r="M116" s="88">
        <f t="shared" si="24"/>
        <v>0</v>
      </c>
      <c r="N116" s="54"/>
      <c r="O116" s="88">
        <f t="shared" si="22"/>
        <v>0</v>
      </c>
      <c r="P116" s="54"/>
      <c r="Q116" s="88">
        <f t="shared" si="25"/>
        <v>0</v>
      </c>
      <c r="R116" s="54"/>
      <c r="S116" s="88">
        <f t="shared" si="26"/>
        <v>0</v>
      </c>
      <c r="T116" s="54"/>
      <c r="U116" s="88">
        <f t="shared" si="27"/>
        <v>0</v>
      </c>
      <c r="V116" s="54"/>
      <c r="W116" s="88">
        <f t="shared" si="28"/>
        <v>0</v>
      </c>
      <c r="X116" s="54"/>
      <c r="Y116" s="88">
        <f t="shared" si="29"/>
        <v>0</v>
      </c>
      <c r="Z116" s="54"/>
      <c r="AA116" s="88">
        <f t="shared" si="30"/>
        <v>0</v>
      </c>
      <c r="AB116" s="54"/>
      <c r="AC116" s="88">
        <f t="shared" si="31"/>
        <v>0</v>
      </c>
      <c r="AD116" s="54"/>
      <c r="AE116" s="88">
        <f t="shared" si="32"/>
        <v>0</v>
      </c>
      <c r="AF116" s="54"/>
      <c r="AG116" s="88">
        <f t="shared" si="33"/>
        <v>0</v>
      </c>
      <c r="AH116" s="54"/>
      <c r="AI116" s="88">
        <f t="shared" si="34"/>
        <v>0</v>
      </c>
      <c r="AJ116" s="54"/>
      <c r="AK116" s="88">
        <f t="shared" si="36"/>
        <v>0</v>
      </c>
      <c r="AL116" s="54"/>
      <c r="AM116" s="88">
        <f t="shared" si="23"/>
        <v>0</v>
      </c>
      <c r="AN116" s="54"/>
      <c r="AO116" s="155"/>
      <c r="AP116" s="54"/>
      <c r="AQ116" s="155"/>
      <c r="AR116" s="54"/>
      <c r="AS116" s="88">
        <f t="shared" si="35"/>
        <v>0</v>
      </c>
      <c r="AT116" s="55"/>
      <c r="AU116" s="93">
        <f t="shared" si="37"/>
        <v>0</v>
      </c>
      <c r="AV116" s="56"/>
    </row>
    <row r="117" spans="1:48" ht="13.9">
      <c r="A117" s="50">
        <v>105</v>
      </c>
      <c r="B117" s="20"/>
      <c r="C117" s="51"/>
      <c r="D117" s="52"/>
      <c r="E117" s="53"/>
      <c r="F117" s="54"/>
      <c r="G117" s="88">
        <f t="shared" si="19"/>
        <v>0</v>
      </c>
      <c r="H117" s="54"/>
      <c r="I117" s="88">
        <f t="shared" si="20"/>
        <v>0</v>
      </c>
      <c r="J117" s="54"/>
      <c r="K117" s="88">
        <f t="shared" si="21"/>
        <v>0</v>
      </c>
      <c r="L117" s="54"/>
      <c r="M117" s="88">
        <f t="shared" si="24"/>
        <v>0</v>
      </c>
      <c r="N117" s="54"/>
      <c r="O117" s="88">
        <f t="shared" si="22"/>
        <v>0</v>
      </c>
      <c r="P117" s="54"/>
      <c r="Q117" s="88">
        <f t="shared" si="25"/>
        <v>0</v>
      </c>
      <c r="R117" s="54"/>
      <c r="S117" s="88">
        <f t="shared" si="26"/>
        <v>0</v>
      </c>
      <c r="T117" s="54"/>
      <c r="U117" s="88">
        <f t="shared" si="27"/>
        <v>0</v>
      </c>
      <c r="V117" s="54"/>
      <c r="W117" s="88">
        <f t="shared" si="28"/>
        <v>0</v>
      </c>
      <c r="X117" s="54"/>
      <c r="Y117" s="88">
        <f t="shared" si="29"/>
        <v>0</v>
      </c>
      <c r="Z117" s="54"/>
      <c r="AA117" s="88">
        <f t="shared" si="30"/>
        <v>0</v>
      </c>
      <c r="AB117" s="54"/>
      <c r="AC117" s="88">
        <f t="shared" si="31"/>
        <v>0</v>
      </c>
      <c r="AD117" s="54"/>
      <c r="AE117" s="88">
        <f t="shared" si="32"/>
        <v>0</v>
      </c>
      <c r="AF117" s="54"/>
      <c r="AG117" s="88">
        <f t="shared" si="33"/>
        <v>0</v>
      </c>
      <c r="AH117" s="54"/>
      <c r="AI117" s="88">
        <f t="shared" si="34"/>
        <v>0</v>
      </c>
      <c r="AJ117" s="54"/>
      <c r="AK117" s="88">
        <f t="shared" si="36"/>
        <v>0</v>
      </c>
      <c r="AL117" s="54"/>
      <c r="AM117" s="88">
        <f t="shared" si="23"/>
        <v>0</v>
      </c>
      <c r="AN117" s="54"/>
      <c r="AO117" s="155"/>
      <c r="AP117" s="54"/>
      <c r="AQ117" s="155"/>
      <c r="AR117" s="54"/>
      <c r="AS117" s="88">
        <f t="shared" si="35"/>
        <v>0</v>
      </c>
      <c r="AT117" s="55"/>
      <c r="AU117" s="93">
        <f t="shared" si="37"/>
        <v>0</v>
      </c>
      <c r="AV117" s="56"/>
    </row>
    <row r="118" spans="1:48" ht="13.9">
      <c r="A118" s="50">
        <v>106</v>
      </c>
      <c r="B118" s="20"/>
      <c r="C118" s="51"/>
      <c r="D118" s="52"/>
      <c r="E118" s="53"/>
      <c r="F118" s="54"/>
      <c r="G118" s="88">
        <f t="shared" si="19"/>
        <v>0</v>
      </c>
      <c r="H118" s="54"/>
      <c r="I118" s="88">
        <f t="shared" si="20"/>
        <v>0</v>
      </c>
      <c r="J118" s="54"/>
      <c r="K118" s="88">
        <f t="shared" si="21"/>
        <v>0</v>
      </c>
      <c r="L118" s="54"/>
      <c r="M118" s="88">
        <f t="shared" si="24"/>
        <v>0</v>
      </c>
      <c r="N118" s="54"/>
      <c r="O118" s="88">
        <f t="shared" si="22"/>
        <v>0</v>
      </c>
      <c r="P118" s="54"/>
      <c r="Q118" s="88">
        <f t="shared" si="25"/>
        <v>0</v>
      </c>
      <c r="R118" s="54"/>
      <c r="S118" s="88">
        <f t="shared" si="26"/>
        <v>0</v>
      </c>
      <c r="T118" s="54"/>
      <c r="U118" s="88">
        <f t="shared" si="27"/>
        <v>0</v>
      </c>
      <c r="V118" s="54"/>
      <c r="W118" s="88">
        <f t="shared" si="28"/>
        <v>0</v>
      </c>
      <c r="X118" s="54"/>
      <c r="Y118" s="88">
        <f t="shared" si="29"/>
        <v>0</v>
      </c>
      <c r="Z118" s="54"/>
      <c r="AA118" s="88">
        <f t="shared" si="30"/>
        <v>0</v>
      </c>
      <c r="AB118" s="54"/>
      <c r="AC118" s="88">
        <f t="shared" si="31"/>
        <v>0</v>
      </c>
      <c r="AD118" s="54"/>
      <c r="AE118" s="88">
        <f t="shared" si="32"/>
        <v>0</v>
      </c>
      <c r="AF118" s="54"/>
      <c r="AG118" s="88">
        <f t="shared" si="33"/>
        <v>0</v>
      </c>
      <c r="AH118" s="54"/>
      <c r="AI118" s="88">
        <f t="shared" si="34"/>
        <v>0</v>
      </c>
      <c r="AJ118" s="54"/>
      <c r="AK118" s="88">
        <f t="shared" si="36"/>
        <v>0</v>
      </c>
      <c r="AL118" s="54"/>
      <c r="AM118" s="88">
        <f t="shared" si="23"/>
        <v>0</v>
      </c>
      <c r="AN118" s="54"/>
      <c r="AO118" s="155"/>
      <c r="AP118" s="54"/>
      <c r="AQ118" s="155"/>
      <c r="AR118" s="54"/>
      <c r="AS118" s="88">
        <f t="shared" si="35"/>
        <v>0</v>
      </c>
      <c r="AT118" s="55"/>
      <c r="AU118" s="93">
        <f t="shared" si="37"/>
        <v>0</v>
      </c>
      <c r="AV118" s="56"/>
    </row>
    <row r="119" spans="1:48" ht="13.9">
      <c r="A119" s="50">
        <v>107</v>
      </c>
      <c r="B119" s="20"/>
      <c r="C119" s="51"/>
      <c r="D119" s="52"/>
      <c r="E119" s="53"/>
      <c r="F119" s="54"/>
      <c r="G119" s="88">
        <f t="shared" si="19"/>
        <v>0</v>
      </c>
      <c r="H119" s="54"/>
      <c r="I119" s="88">
        <f t="shared" si="20"/>
        <v>0</v>
      </c>
      <c r="J119" s="54"/>
      <c r="K119" s="88">
        <f t="shared" si="21"/>
        <v>0</v>
      </c>
      <c r="L119" s="54"/>
      <c r="M119" s="88">
        <f t="shared" si="24"/>
        <v>0</v>
      </c>
      <c r="N119" s="54"/>
      <c r="O119" s="88">
        <f t="shared" si="22"/>
        <v>0</v>
      </c>
      <c r="P119" s="54"/>
      <c r="Q119" s="88">
        <f t="shared" si="25"/>
        <v>0</v>
      </c>
      <c r="R119" s="54"/>
      <c r="S119" s="88">
        <f t="shared" si="26"/>
        <v>0</v>
      </c>
      <c r="T119" s="54"/>
      <c r="U119" s="88">
        <f t="shared" si="27"/>
        <v>0</v>
      </c>
      <c r="V119" s="54"/>
      <c r="W119" s="88">
        <f t="shared" si="28"/>
        <v>0</v>
      </c>
      <c r="X119" s="54"/>
      <c r="Y119" s="88">
        <f t="shared" si="29"/>
        <v>0</v>
      </c>
      <c r="Z119" s="54"/>
      <c r="AA119" s="88">
        <f t="shared" si="30"/>
        <v>0</v>
      </c>
      <c r="AB119" s="54"/>
      <c r="AC119" s="88">
        <f t="shared" si="31"/>
        <v>0</v>
      </c>
      <c r="AD119" s="54"/>
      <c r="AE119" s="88">
        <f t="shared" si="32"/>
        <v>0</v>
      </c>
      <c r="AF119" s="54"/>
      <c r="AG119" s="88">
        <f t="shared" si="33"/>
        <v>0</v>
      </c>
      <c r="AH119" s="54"/>
      <c r="AI119" s="88">
        <f t="shared" si="34"/>
        <v>0</v>
      </c>
      <c r="AJ119" s="54"/>
      <c r="AK119" s="88">
        <f t="shared" si="36"/>
        <v>0</v>
      </c>
      <c r="AL119" s="54"/>
      <c r="AM119" s="88">
        <f t="shared" si="23"/>
        <v>0</v>
      </c>
      <c r="AN119" s="54"/>
      <c r="AO119" s="155"/>
      <c r="AP119" s="54"/>
      <c r="AQ119" s="155"/>
      <c r="AR119" s="54"/>
      <c r="AS119" s="88">
        <f t="shared" si="35"/>
        <v>0</v>
      </c>
      <c r="AT119" s="55"/>
      <c r="AU119" s="93">
        <f t="shared" si="37"/>
        <v>0</v>
      </c>
      <c r="AV119" s="56"/>
    </row>
    <row r="120" spans="1:48" ht="13.9">
      <c r="A120" s="50">
        <v>108</v>
      </c>
      <c r="B120" s="20"/>
      <c r="C120" s="51"/>
      <c r="D120" s="52"/>
      <c r="E120" s="53"/>
      <c r="F120" s="54"/>
      <c r="G120" s="88">
        <f t="shared" si="19"/>
        <v>0</v>
      </c>
      <c r="H120" s="54"/>
      <c r="I120" s="88">
        <f t="shared" si="20"/>
        <v>0</v>
      </c>
      <c r="J120" s="54"/>
      <c r="K120" s="88">
        <f t="shared" si="21"/>
        <v>0</v>
      </c>
      <c r="L120" s="54"/>
      <c r="M120" s="88">
        <f t="shared" si="24"/>
        <v>0</v>
      </c>
      <c r="N120" s="54"/>
      <c r="O120" s="88">
        <f t="shared" si="22"/>
        <v>0</v>
      </c>
      <c r="P120" s="54"/>
      <c r="Q120" s="88">
        <f t="shared" si="25"/>
        <v>0</v>
      </c>
      <c r="R120" s="54"/>
      <c r="S120" s="88">
        <f t="shared" si="26"/>
        <v>0</v>
      </c>
      <c r="T120" s="54"/>
      <c r="U120" s="88">
        <f t="shared" si="27"/>
        <v>0</v>
      </c>
      <c r="V120" s="54"/>
      <c r="W120" s="88">
        <f t="shared" si="28"/>
        <v>0</v>
      </c>
      <c r="X120" s="54"/>
      <c r="Y120" s="88">
        <f t="shared" si="29"/>
        <v>0</v>
      </c>
      <c r="Z120" s="54"/>
      <c r="AA120" s="88">
        <f t="shared" si="30"/>
        <v>0</v>
      </c>
      <c r="AB120" s="54"/>
      <c r="AC120" s="88">
        <f t="shared" si="31"/>
        <v>0</v>
      </c>
      <c r="AD120" s="54"/>
      <c r="AE120" s="88">
        <f t="shared" si="32"/>
        <v>0</v>
      </c>
      <c r="AF120" s="54"/>
      <c r="AG120" s="88">
        <f t="shared" si="33"/>
        <v>0</v>
      </c>
      <c r="AH120" s="54"/>
      <c r="AI120" s="88">
        <f t="shared" si="34"/>
        <v>0</v>
      </c>
      <c r="AJ120" s="54"/>
      <c r="AK120" s="88">
        <f t="shared" si="36"/>
        <v>0</v>
      </c>
      <c r="AL120" s="54"/>
      <c r="AM120" s="88">
        <f t="shared" si="23"/>
        <v>0</v>
      </c>
      <c r="AN120" s="54"/>
      <c r="AO120" s="155"/>
      <c r="AP120" s="54"/>
      <c r="AQ120" s="155"/>
      <c r="AR120" s="54"/>
      <c r="AS120" s="88">
        <f t="shared" si="35"/>
        <v>0</v>
      </c>
      <c r="AT120" s="55"/>
      <c r="AU120" s="93">
        <f t="shared" si="37"/>
        <v>0</v>
      </c>
      <c r="AV120" s="56"/>
    </row>
    <row r="121" spans="1:48" ht="13.9">
      <c r="A121" s="50">
        <v>109</v>
      </c>
      <c r="B121" s="20"/>
      <c r="C121" s="51"/>
      <c r="D121" s="52"/>
      <c r="E121" s="53"/>
      <c r="F121" s="54"/>
      <c r="G121" s="88">
        <f t="shared" si="19"/>
        <v>0</v>
      </c>
      <c r="H121" s="54"/>
      <c r="I121" s="88">
        <f t="shared" si="20"/>
        <v>0</v>
      </c>
      <c r="J121" s="54"/>
      <c r="K121" s="88">
        <f t="shared" si="21"/>
        <v>0</v>
      </c>
      <c r="L121" s="54"/>
      <c r="M121" s="88">
        <f t="shared" si="24"/>
        <v>0</v>
      </c>
      <c r="N121" s="54"/>
      <c r="O121" s="88">
        <f t="shared" si="22"/>
        <v>0</v>
      </c>
      <c r="P121" s="54"/>
      <c r="Q121" s="88">
        <f t="shared" si="25"/>
        <v>0</v>
      </c>
      <c r="R121" s="54"/>
      <c r="S121" s="88">
        <f t="shared" si="26"/>
        <v>0</v>
      </c>
      <c r="T121" s="54"/>
      <c r="U121" s="88">
        <f t="shared" si="27"/>
        <v>0</v>
      </c>
      <c r="V121" s="54"/>
      <c r="W121" s="88">
        <f t="shared" si="28"/>
        <v>0</v>
      </c>
      <c r="X121" s="54"/>
      <c r="Y121" s="88">
        <f t="shared" si="29"/>
        <v>0</v>
      </c>
      <c r="Z121" s="54"/>
      <c r="AA121" s="88">
        <f t="shared" si="30"/>
        <v>0</v>
      </c>
      <c r="AB121" s="54"/>
      <c r="AC121" s="88">
        <f t="shared" si="31"/>
        <v>0</v>
      </c>
      <c r="AD121" s="54"/>
      <c r="AE121" s="88">
        <f t="shared" si="32"/>
        <v>0</v>
      </c>
      <c r="AF121" s="54"/>
      <c r="AG121" s="88">
        <f t="shared" si="33"/>
        <v>0</v>
      </c>
      <c r="AH121" s="54"/>
      <c r="AI121" s="88">
        <f t="shared" si="34"/>
        <v>0</v>
      </c>
      <c r="AJ121" s="54"/>
      <c r="AK121" s="88">
        <f t="shared" si="36"/>
        <v>0</v>
      </c>
      <c r="AL121" s="54"/>
      <c r="AM121" s="88">
        <f t="shared" si="23"/>
        <v>0</v>
      </c>
      <c r="AN121" s="54"/>
      <c r="AO121" s="155"/>
      <c r="AP121" s="54"/>
      <c r="AQ121" s="155"/>
      <c r="AR121" s="54"/>
      <c r="AS121" s="88">
        <f t="shared" si="35"/>
        <v>0</v>
      </c>
      <c r="AT121" s="55"/>
      <c r="AU121" s="93">
        <f t="shared" si="37"/>
        <v>0</v>
      </c>
      <c r="AV121" s="56"/>
    </row>
    <row r="122" spans="1:48" ht="13.9">
      <c r="A122" s="50">
        <v>110</v>
      </c>
      <c r="B122" s="20"/>
      <c r="C122" s="51"/>
      <c r="D122" s="52"/>
      <c r="E122" s="53"/>
      <c r="F122" s="54"/>
      <c r="G122" s="88">
        <f t="shared" si="19"/>
        <v>0</v>
      </c>
      <c r="H122" s="54"/>
      <c r="I122" s="88">
        <f t="shared" si="20"/>
        <v>0</v>
      </c>
      <c r="J122" s="54"/>
      <c r="K122" s="88">
        <f t="shared" si="21"/>
        <v>0</v>
      </c>
      <c r="L122" s="54"/>
      <c r="M122" s="88">
        <f t="shared" si="24"/>
        <v>0</v>
      </c>
      <c r="N122" s="54"/>
      <c r="O122" s="88">
        <f t="shared" si="22"/>
        <v>0</v>
      </c>
      <c r="P122" s="54"/>
      <c r="Q122" s="88">
        <f t="shared" si="25"/>
        <v>0</v>
      </c>
      <c r="R122" s="54"/>
      <c r="S122" s="88">
        <f t="shared" si="26"/>
        <v>0</v>
      </c>
      <c r="T122" s="54"/>
      <c r="U122" s="88">
        <f t="shared" si="27"/>
        <v>0</v>
      </c>
      <c r="V122" s="54"/>
      <c r="W122" s="88">
        <f t="shared" si="28"/>
        <v>0</v>
      </c>
      <c r="X122" s="54"/>
      <c r="Y122" s="88">
        <f t="shared" si="29"/>
        <v>0</v>
      </c>
      <c r="Z122" s="54"/>
      <c r="AA122" s="88">
        <f t="shared" si="30"/>
        <v>0</v>
      </c>
      <c r="AB122" s="54"/>
      <c r="AC122" s="88">
        <f t="shared" si="31"/>
        <v>0</v>
      </c>
      <c r="AD122" s="54"/>
      <c r="AE122" s="88">
        <f t="shared" si="32"/>
        <v>0</v>
      </c>
      <c r="AF122" s="54"/>
      <c r="AG122" s="88">
        <f t="shared" si="33"/>
        <v>0</v>
      </c>
      <c r="AH122" s="54"/>
      <c r="AI122" s="88">
        <f t="shared" si="34"/>
        <v>0</v>
      </c>
      <c r="AJ122" s="54"/>
      <c r="AK122" s="88">
        <f t="shared" si="36"/>
        <v>0</v>
      </c>
      <c r="AL122" s="54"/>
      <c r="AM122" s="88">
        <f t="shared" si="23"/>
        <v>0</v>
      </c>
      <c r="AN122" s="54"/>
      <c r="AO122" s="155"/>
      <c r="AP122" s="54"/>
      <c r="AQ122" s="155"/>
      <c r="AR122" s="54"/>
      <c r="AS122" s="88">
        <f t="shared" si="35"/>
        <v>0</v>
      </c>
      <c r="AT122" s="55"/>
      <c r="AU122" s="93">
        <f t="shared" si="37"/>
        <v>0</v>
      </c>
      <c r="AV122" s="56"/>
    </row>
    <row r="123" spans="1:48" ht="13.9">
      <c r="A123" s="50">
        <v>111</v>
      </c>
      <c r="B123" s="20"/>
      <c r="C123" s="51"/>
      <c r="D123" s="52"/>
      <c r="E123" s="53"/>
      <c r="F123" s="54"/>
      <c r="G123" s="88">
        <f t="shared" si="19"/>
        <v>0</v>
      </c>
      <c r="H123" s="54"/>
      <c r="I123" s="88">
        <f t="shared" si="20"/>
        <v>0</v>
      </c>
      <c r="J123" s="54"/>
      <c r="K123" s="88">
        <f t="shared" si="21"/>
        <v>0</v>
      </c>
      <c r="L123" s="54"/>
      <c r="M123" s="88">
        <f t="shared" si="24"/>
        <v>0</v>
      </c>
      <c r="N123" s="54"/>
      <c r="O123" s="88">
        <f t="shared" si="22"/>
        <v>0</v>
      </c>
      <c r="P123" s="54"/>
      <c r="Q123" s="88">
        <f t="shared" si="25"/>
        <v>0</v>
      </c>
      <c r="R123" s="54"/>
      <c r="S123" s="88">
        <f t="shared" si="26"/>
        <v>0</v>
      </c>
      <c r="T123" s="54"/>
      <c r="U123" s="88">
        <f t="shared" si="27"/>
        <v>0</v>
      </c>
      <c r="V123" s="54"/>
      <c r="W123" s="88">
        <f t="shared" si="28"/>
        <v>0</v>
      </c>
      <c r="X123" s="54"/>
      <c r="Y123" s="88">
        <f t="shared" si="29"/>
        <v>0</v>
      </c>
      <c r="Z123" s="54"/>
      <c r="AA123" s="88">
        <f t="shared" si="30"/>
        <v>0</v>
      </c>
      <c r="AB123" s="54"/>
      <c r="AC123" s="88">
        <f t="shared" si="31"/>
        <v>0</v>
      </c>
      <c r="AD123" s="54"/>
      <c r="AE123" s="88">
        <f t="shared" si="32"/>
        <v>0</v>
      </c>
      <c r="AF123" s="54"/>
      <c r="AG123" s="88">
        <f t="shared" si="33"/>
        <v>0</v>
      </c>
      <c r="AH123" s="54"/>
      <c r="AI123" s="88">
        <f t="shared" si="34"/>
        <v>0</v>
      </c>
      <c r="AJ123" s="54"/>
      <c r="AK123" s="88">
        <f t="shared" si="36"/>
        <v>0</v>
      </c>
      <c r="AL123" s="54"/>
      <c r="AM123" s="88">
        <f t="shared" si="23"/>
        <v>0</v>
      </c>
      <c r="AN123" s="54"/>
      <c r="AO123" s="155"/>
      <c r="AP123" s="54"/>
      <c r="AQ123" s="155"/>
      <c r="AR123" s="54"/>
      <c r="AS123" s="88">
        <f t="shared" si="35"/>
        <v>0</v>
      </c>
      <c r="AT123" s="55"/>
      <c r="AU123" s="93">
        <f t="shared" si="37"/>
        <v>0</v>
      </c>
      <c r="AV123" s="56"/>
    </row>
    <row r="124" spans="1:48" ht="13.9">
      <c r="A124" s="50">
        <v>112</v>
      </c>
      <c r="B124" s="20"/>
      <c r="C124" s="51"/>
      <c r="D124" s="52"/>
      <c r="E124" s="53"/>
      <c r="F124" s="54"/>
      <c r="G124" s="88">
        <f t="shared" si="19"/>
        <v>0</v>
      </c>
      <c r="H124" s="54"/>
      <c r="I124" s="88">
        <f t="shared" si="20"/>
        <v>0</v>
      </c>
      <c r="J124" s="54"/>
      <c r="K124" s="88">
        <f t="shared" si="21"/>
        <v>0</v>
      </c>
      <c r="L124" s="54"/>
      <c r="M124" s="88">
        <f t="shared" si="24"/>
        <v>0</v>
      </c>
      <c r="N124" s="54"/>
      <c r="O124" s="88">
        <f t="shared" si="22"/>
        <v>0</v>
      </c>
      <c r="P124" s="54"/>
      <c r="Q124" s="88">
        <f t="shared" si="25"/>
        <v>0</v>
      </c>
      <c r="R124" s="54"/>
      <c r="S124" s="88">
        <f t="shared" si="26"/>
        <v>0</v>
      </c>
      <c r="T124" s="54"/>
      <c r="U124" s="88">
        <f t="shared" si="27"/>
        <v>0</v>
      </c>
      <c r="V124" s="54"/>
      <c r="W124" s="88">
        <f t="shared" si="28"/>
        <v>0</v>
      </c>
      <c r="X124" s="54"/>
      <c r="Y124" s="88">
        <f t="shared" si="29"/>
        <v>0</v>
      </c>
      <c r="Z124" s="54"/>
      <c r="AA124" s="88">
        <f t="shared" si="30"/>
        <v>0</v>
      </c>
      <c r="AB124" s="54"/>
      <c r="AC124" s="88">
        <f t="shared" si="31"/>
        <v>0</v>
      </c>
      <c r="AD124" s="54"/>
      <c r="AE124" s="88">
        <f t="shared" si="32"/>
        <v>0</v>
      </c>
      <c r="AF124" s="54"/>
      <c r="AG124" s="88">
        <f t="shared" si="33"/>
        <v>0</v>
      </c>
      <c r="AH124" s="54"/>
      <c r="AI124" s="88">
        <f t="shared" si="34"/>
        <v>0</v>
      </c>
      <c r="AJ124" s="54"/>
      <c r="AK124" s="88">
        <f t="shared" si="36"/>
        <v>0</v>
      </c>
      <c r="AL124" s="54"/>
      <c r="AM124" s="88">
        <f t="shared" si="23"/>
        <v>0</v>
      </c>
      <c r="AN124" s="54"/>
      <c r="AO124" s="155"/>
      <c r="AP124" s="54"/>
      <c r="AQ124" s="155"/>
      <c r="AR124" s="54"/>
      <c r="AS124" s="88">
        <f t="shared" si="35"/>
        <v>0</v>
      </c>
      <c r="AT124" s="55"/>
      <c r="AU124" s="93">
        <f t="shared" si="37"/>
        <v>0</v>
      </c>
      <c r="AV124" s="56"/>
    </row>
    <row r="125" spans="1:48" ht="13.9">
      <c r="A125" s="50">
        <v>113</v>
      </c>
      <c r="B125" s="20"/>
      <c r="C125" s="51"/>
      <c r="D125" s="52"/>
      <c r="E125" s="53"/>
      <c r="F125" s="54"/>
      <c r="G125" s="88">
        <f t="shared" si="19"/>
        <v>0</v>
      </c>
      <c r="H125" s="54"/>
      <c r="I125" s="88">
        <f t="shared" si="20"/>
        <v>0</v>
      </c>
      <c r="J125" s="54"/>
      <c r="K125" s="88">
        <f t="shared" si="21"/>
        <v>0</v>
      </c>
      <c r="L125" s="54"/>
      <c r="M125" s="88">
        <f t="shared" si="24"/>
        <v>0</v>
      </c>
      <c r="N125" s="54"/>
      <c r="O125" s="88">
        <f t="shared" si="22"/>
        <v>0</v>
      </c>
      <c r="P125" s="54"/>
      <c r="Q125" s="88">
        <f t="shared" si="25"/>
        <v>0</v>
      </c>
      <c r="R125" s="54"/>
      <c r="S125" s="88">
        <f t="shared" si="26"/>
        <v>0</v>
      </c>
      <c r="T125" s="54"/>
      <c r="U125" s="88">
        <f t="shared" si="27"/>
        <v>0</v>
      </c>
      <c r="V125" s="54"/>
      <c r="W125" s="88">
        <f t="shared" si="28"/>
        <v>0</v>
      </c>
      <c r="X125" s="54"/>
      <c r="Y125" s="88">
        <f t="shared" si="29"/>
        <v>0</v>
      </c>
      <c r="Z125" s="54"/>
      <c r="AA125" s="88">
        <f t="shared" si="30"/>
        <v>0</v>
      </c>
      <c r="AB125" s="54"/>
      <c r="AC125" s="88">
        <f t="shared" si="31"/>
        <v>0</v>
      </c>
      <c r="AD125" s="54"/>
      <c r="AE125" s="88">
        <f t="shared" si="32"/>
        <v>0</v>
      </c>
      <c r="AF125" s="54"/>
      <c r="AG125" s="88">
        <f t="shared" si="33"/>
        <v>0</v>
      </c>
      <c r="AH125" s="54"/>
      <c r="AI125" s="88">
        <f t="shared" si="34"/>
        <v>0</v>
      </c>
      <c r="AJ125" s="54"/>
      <c r="AK125" s="88">
        <f t="shared" si="36"/>
        <v>0</v>
      </c>
      <c r="AL125" s="54"/>
      <c r="AM125" s="88">
        <f t="shared" si="23"/>
        <v>0</v>
      </c>
      <c r="AN125" s="54"/>
      <c r="AO125" s="155"/>
      <c r="AP125" s="54"/>
      <c r="AQ125" s="155"/>
      <c r="AR125" s="54"/>
      <c r="AS125" s="88">
        <f t="shared" si="35"/>
        <v>0</v>
      </c>
      <c r="AT125" s="55"/>
      <c r="AU125" s="93">
        <f t="shared" si="37"/>
        <v>0</v>
      </c>
      <c r="AV125" s="56"/>
    </row>
    <row r="126" spans="1:48" ht="13.9">
      <c r="A126" s="50">
        <v>114</v>
      </c>
      <c r="B126" s="20"/>
      <c r="C126" s="51"/>
      <c r="D126" s="52"/>
      <c r="E126" s="53"/>
      <c r="F126" s="54"/>
      <c r="G126" s="88">
        <f t="shared" si="19"/>
        <v>0</v>
      </c>
      <c r="H126" s="54"/>
      <c r="I126" s="88">
        <f t="shared" si="20"/>
        <v>0</v>
      </c>
      <c r="J126" s="54"/>
      <c r="K126" s="88">
        <f t="shared" si="21"/>
        <v>0</v>
      </c>
      <c r="L126" s="54"/>
      <c r="M126" s="88">
        <f t="shared" si="24"/>
        <v>0</v>
      </c>
      <c r="N126" s="54"/>
      <c r="O126" s="88">
        <f t="shared" si="22"/>
        <v>0</v>
      </c>
      <c r="P126" s="54"/>
      <c r="Q126" s="88">
        <f t="shared" si="25"/>
        <v>0</v>
      </c>
      <c r="R126" s="54"/>
      <c r="S126" s="88">
        <f t="shared" si="26"/>
        <v>0</v>
      </c>
      <c r="T126" s="54"/>
      <c r="U126" s="88">
        <f t="shared" si="27"/>
        <v>0</v>
      </c>
      <c r="V126" s="54"/>
      <c r="W126" s="88">
        <f t="shared" si="28"/>
        <v>0</v>
      </c>
      <c r="X126" s="54"/>
      <c r="Y126" s="88">
        <f t="shared" si="29"/>
        <v>0</v>
      </c>
      <c r="Z126" s="54"/>
      <c r="AA126" s="88">
        <f t="shared" si="30"/>
        <v>0</v>
      </c>
      <c r="AB126" s="54"/>
      <c r="AC126" s="88">
        <f t="shared" si="31"/>
        <v>0</v>
      </c>
      <c r="AD126" s="54"/>
      <c r="AE126" s="88">
        <f t="shared" si="32"/>
        <v>0</v>
      </c>
      <c r="AF126" s="54"/>
      <c r="AG126" s="88">
        <f t="shared" si="33"/>
        <v>0</v>
      </c>
      <c r="AH126" s="54"/>
      <c r="AI126" s="88">
        <f t="shared" si="34"/>
        <v>0</v>
      </c>
      <c r="AJ126" s="54"/>
      <c r="AK126" s="88">
        <f t="shared" si="36"/>
        <v>0</v>
      </c>
      <c r="AL126" s="54"/>
      <c r="AM126" s="88">
        <f t="shared" si="23"/>
        <v>0</v>
      </c>
      <c r="AN126" s="54"/>
      <c r="AO126" s="155"/>
      <c r="AP126" s="54"/>
      <c r="AQ126" s="155"/>
      <c r="AR126" s="54"/>
      <c r="AS126" s="88">
        <f t="shared" si="35"/>
        <v>0</v>
      </c>
      <c r="AT126" s="55"/>
      <c r="AU126" s="93">
        <f t="shared" si="37"/>
        <v>0</v>
      </c>
      <c r="AV126" s="56"/>
    </row>
    <row r="127" spans="1:48" ht="13.9">
      <c r="A127" s="50">
        <v>115</v>
      </c>
      <c r="B127" s="20"/>
      <c r="C127" s="51"/>
      <c r="D127" s="52"/>
      <c r="E127" s="53"/>
      <c r="F127" s="54"/>
      <c r="G127" s="88">
        <f t="shared" si="19"/>
        <v>0</v>
      </c>
      <c r="H127" s="54"/>
      <c r="I127" s="88">
        <f t="shared" si="20"/>
        <v>0</v>
      </c>
      <c r="J127" s="54"/>
      <c r="K127" s="88">
        <f t="shared" si="21"/>
        <v>0</v>
      </c>
      <c r="L127" s="54"/>
      <c r="M127" s="88">
        <f t="shared" si="24"/>
        <v>0</v>
      </c>
      <c r="N127" s="54"/>
      <c r="O127" s="88">
        <f t="shared" si="22"/>
        <v>0</v>
      </c>
      <c r="P127" s="54"/>
      <c r="Q127" s="88">
        <f t="shared" si="25"/>
        <v>0</v>
      </c>
      <c r="R127" s="54"/>
      <c r="S127" s="88">
        <f t="shared" si="26"/>
        <v>0</v>
      </c>
      <c r="T127" s="54"/>
      <c r="U127" s="88">
        <f t="shared" si="27"/>
        <v>0</v>
      </c>
      <c r="V127" s="54"/>
      <c r="W127" s="88">
        <f t="shared" si="28"/>
        <v>0</v>
      </c>
      <c r="X127" s="54"/>
      <c r="Y127" s="88">
        <f t="shared" si="29"/>
        <v>0</v>
      </c>
      <c r="Z127" s="54"/>
      <c r="AA127" s="88">
        <f t="shared" si="30"/>
        <v>0</v>
      </c>
      <c r="AB127" s="54"/>
      <c r="AC127" s="88">
        <f t="shared" si="31"/>
        <v>0</v>
      </c>
      <c r="AD127" s="54"/>
      <c r="AE127" s="88">
        <f t="shared" si="32"/>
        <v>0</v>
      </c>
      <c r="AF127" s="54"/>
      <c r="AG127" s="88">
        <f t="shared" si="33"/>
        <v>0</v>
      </c>
      <c r="AH127" s="54"/>
      <c r="AI127" s="88">
        <f t="shared" si="34"/>
        <v>0</v>
      </c>
      <c r="AJ127" s="54"/>
      <c r="AK127" s="88">
        <f t="shared" si="36"/>
        <v>0</v>
      </c>
      <c r="AL127" s="54"/>
      <c r="AM127" s="88">
        <f t="shared" si="23"/>
        <v>0</v>
      </c>
      <c r="AN127" s="54"/>
      <c r="AO127" s="155"/>
      <c r="AP127" s="54"/>
      <c r="AQ127" s="155"/>
      <c r="AR127" s="54"/>
      <c r="AS127" s="88">
        <f t="shared" si="35"/>
        <v>0</v>
      </c>
      <c r="AT127" s="55"/>
      <c r="AU127" s="93">
        <f t="shared" si="37"/>
        <v>0</v>
      </c>
      <c r="AV127" s="56"/>
    </row>
    <row r="128" spans="1:48" ht="13.9">
      <c r="A128" s="50">
        <v>116</v>
      </c>
      <c r="B128" s="20"/>
      <c r="C128" s="51"/>
      <c r="D128" s="52"/>
      <c r="E128" s="53"/>
      <c r="F128" s="54"/>
      <c r="G128" s="88">
        <f t="shared" si="19"/>
        <v>0</v>
      </c>
      <c r="H128" s="54"/>
      <c r="I128" s="88">
        <f t="shared" si="20"/>
        <v>0</v>
      </c>
      <c r="J128" s="54"/>
      <c r="K128" s="88">
        <f t="shared" si="21"/>
        <v>0</v>
      </c>
      <c r="L128" s="54"/>
      <c r="M128" s="88">
        <f t="shared" si="24"/>
        <v>0</v>
      </c>
      <c r="N128" s="54"/>
      <c r="O128" s="88">
        <f t="shared" si="22"/>
        <v>0</v>
      </c>
      <c r="P128" s="54"/>
      <c r="Q128" s="88">
        <f t="shared" si="25"/>
        <v>0</v>
      </c>
      <c r="R128" s="54"/>
      <c r="S128" s="88">
        <f t="shared" si="26"/>
        <v>0</v>
      </c>
      <c r="T128" s="54"/>
      <c r="U128" s="88">
        <f t="shared" si="27"/>
        <v>0</v>
      </c>
      <c r="V128" s="54"/>
      <c r="W128" s="88">
        <f t="shared" si="28"/>
        <v>0</v>
      </c>
      <c r="X128" s="54"/>
      <c r="Y128" s="88">
        <f t="shared" si="29"/>
        <v>0</v>
      </c>
      <c r="Z128" s="54"/>
      <c r="AA128" s="88">
        <f t="shared" si="30"/>
        <v>0</v>
      </c>
      <c r="AB128" s="54"/>
      <c r="AC128" s="88">
        <f t="shared" si="31"/>
        <v>0</v>
      </c>
      <c r="AD128" s="54"/>
      <c r="AE128" s="88">
        <f t="shared" si="32"/>
        <v>0</v>
      </c>
      <c r="AF128" s="54"/>
      <c r="AG128" s="88">
        <f t="shared" si="33"/>
        <v>0</v>
      </c>
      <c r="AH128" s="54"/>
      <c r="AI128" s="88">
        <f t="shared" si="34"/>
        <v>0</v>
      </c>
      <c r="AJ128" s="54"/>
      <c r="AK128" s="88">
        <f t="shared" si="36"/>
        <v>0</v>
      </c>
      <c r="AL128" s="54"/>
      <c r="AM128" s="88">
        <f t="shared" si="23"/>
        <v>0</v>
      </c>
      <c r="AN128" s="54"/>
      <c r="AO128" s="155"/>
      <c r="AP128" s="54"/>
      <c r="AQ128" s="155"/>
      <c r="AR128" s="54"/>
      <c r="AS128" s="88">
        <f t="shared" si="35"/>
        <v>0</v>
      </c>
      <c r="AT128" s="55"/>
      <c r="AU128" s="93">
        <f t="shared" si="37"/>
        <v>0</v>
      </c>
      <c r="AV128" s="56"/>
    </row>
    <row r="129" spans="1:48" ht="13.9">
      <c r="A129" s="50">
        <v>117</v>
      </c>
      <c r="B129" s="20"/>
      <c r="C129" s="51"/>
      <c r="D129" s="52"/>
      <c r="E129" s="53"/>
      <c r="F129" s="54"/>
      <c r="G129" s="88">
        <f t="shared" si="19"/>
        <v>0</v>
      </c>
      <c r="H129" s="54"/>
      <c r="I129" s="88">
        <f t="shared" si="20"/>
        <v>0</v>
      </c>
      <c r="J129" s="54"/>
      <c r="K129" s="88">
        <f t="shared" si="21"/>
        <v>0</v>
      </c>
      <c r="L129" s="54"/>
      <c r="M129" s="88">
        <f t="shared" si="24"/>
        <v>0</v>
      </c>
      <c r="N129" s="54"/>
      <c r="O129" s="88">
        <f t="shared" si="22"/>
        <v>0</v>
      </c>
      <c r="P129" s="54"/>
      <c r="Q129" s="88">
        <f t="shared" si="25"/>
        <v>0</v>
      </c>
      <c r="R129" s="54"/>
      <c r="S129" s="88">
        <f t="shared" si="26"/>
        <v>0</v>
      </c>
      <c r="T129" s="54"/>
      <c r="U129" s="88">
        <f t="shared" si="27"/>
        <v>0</v>
      </c>
      <c r="V129" s="54"/>
      <c r="W129" s="88">
        <f t="shared" si="28"/>
        <v>0</v>
      </c>
      <c r="X129" s="54"/>
      <c r="Y129" s="88">
        <f t="shared" si="29"/>
        <v>0</v>
      </c>
      <c r="Z129" s="54"/>
      <c r="AA129" s="88">
        <f t="shared" si="30"/>
        <v>0</v>
      </c>
      <c r="AB129" s="54"/>
      <c r="AC129" s="88">
        <f t="shared" si="31"/>
        <v>0</v>
      </c>
      <c r="AD129" s="54"/>
      <c r="AE129" s="88">
        <f t="shared" si="32"/>
        <v>0</v>
      </c>
      <c r="AF129" s="54"/>
      <c r="AG129" s="88">
        <f t="shared" si="33"/>
        <v>0</v>
      </c>
      <c r="AH129" s="54"/>
      <c r="AI129" s="88">
        <f t="shared" si="34"/>
        <v>0</v>
      </c>
      <c r="AJ129" s="54"/>
      <c r="AK129" s="88">
        <f t="shared" si="36"/>
        <v>0</v>
      </c>
      <c r="AL129" s="54"/>
      <c r="AM129" s="88">
        <f t="shared" si="23"/>
        <v>0</v>
      </c>
      <c r="AN129" s="54"/>
      <c r="AO129" s="155"/>
      <c r="AP129" s="54"/>
      <c r="AQ129" s="155"/>
      <c r="AR129" s="54"/>
      <c r="AS129" s="88">
        <f t="shared" si="35"/>
        <v>0</v>
      </c>
      <c r="AT129" s="55"/>
      <c r="AU129" s="93">
        <f t="shared" si="37"/>
        <v>0</v>
      </c>
      <c r="AV129" s="56"/>
    </row>
    <row r="130" spans="1:48" ht="13.9">
      <c r="A130" s="50">
        <v>118</v>
      </c>
      <c r="B130" s="20"/>
      <c r="C130" s="51"/>
      <c r="D130" s="52"/>
      <c r="E130" s="53"/>
      <c r="F130" s="54"/>
      <c r="G130" s="88">
        <f t="shared" si="19"/>
        <v>0</v>
      </c>
      <c r="H130" s="54"/>
      <c r="I130" s="88">
        <f t="shared" si="20"/>
        <v>0</v>
      </c>
      <c r="J130" s="54"/>
      <c r="K130" s="88">
        <f t="shared" si="21"/>
        <v>0</v>
      </c>
      <c r="L130" s="54"/>
      <c r="M130" s="88">
        <f t="shared" si="24"/>
        <v>0</v>
      </c>
      <c r="N130" s="54"/>
      <c r="O130" s="88">
        <f t="shared" si="22"/>
        <v>0</v>
      </c>
      <c r="P130" s="54"/>
      <c r="Q130" s="88">
        <f t="shared" si="25"/>
        <v>0</v>
      </c>
      <c r="R130" s="54"/>
      <c r="S130" s="88">
        <f t="shared" si="26"/>
        <v>0</v>
      </c>
      <c r="T130" s="54"/>
      <c r="U130" s="88">
        <f t="shared" si="27"/>
        <v>0</v>
      </c>
      <c r="V130" s="54"/>
      <c r="W130" s="88">
        <f t="shared" si="28"/>
        <v>0</v>
      </c>
      <c r="X130" s="54"/>
      <c r="Y130" s="88">
        <f t="shared" si="29"/>
        <v>0</v>
      </c>
      <c r="Z130" s="54"/>
      <c r="AA130" s="88">
        <f t="shared" si="30"/>
        <v>0</v>
      </c>
      <c r="AB130" s="54"/>
      <c r="AC130" s="88">
        <f t="shared" si="31"/>
        <v>0</v>
      </c>
      <c r="AD130" s="54"/>
      <c r="AE130" s="88">
        <f t="shared" si="32"/>
        <v>0</v>
      </c>
      <c r="AF130" s="54"/>
      <c r="AG130" s="88">
        <f t="shared" si="33"/>
        <v>0</v>
      </c>
      <c r="AH130" s="54"/>
      <c r="AI130" s="88">
        <f t="shared" si="34"/>
        <v>0</v>
      </c>
      <c r="AJ130" s="54"/>
      <c r="AK130" s="88">
        <f t="shared" si="36"/>
        <v>0</v>
      </c>
      <c r="AL130" s="54"/>
      <c r="AM130" s="88">
        <f t="shared" si="23"/>
        <v>0</v>
      </c>
      <c r="AN130" s="54"/>
      <c r="AO130" s="155"/>
      <c r="AP130" s="54"/>
      <c r="AQ130" s="155"/>
      <c r="AR130" s="54"/>
      <c r="AS130" s="88">
        <f t="shared" si="35"/>
        <v>0</v>
      </c>
      <c r="AT130" s="55"/>
      <c r="AU130" s="93">
        <f t="shared" si="37"/>
        <v>0</v>
      </c>
      <c r="AV130" s="56"/>
    </row>
    <row r="131" spans="1:48" ht="13.9">
      <c r="A131" s="50">
        <v>119</v>
      </c>
      <c r="B131" s="20"/>
      <c r="C131" s="51"/>
      <c r="D131" s="52"/>
      <c r="E131" s="53"/>
      <c r="F131" s="54"/>
      <c r="G131" s="88">
        <f t="shared" si="19"/>
        <v>0</v>
      </c>
      <c r="H131" s="54"/>
      <c r="I131" s="88">
        <f t="shared" si="20"/>
        <v>0</v>
      </c>
      <c r="J131" s="54"/>
      <c r="K131" s="88">
        <f t="shared" si="21"/>
        <v>0</v>
      </c>
      <c r="L131" s="54"/>
      <c r="M131" s="88">
        <f t="shared" si="24"/>
        <v>0</v>
      </c>
      <c r="N131" s="54"/>
      <c r="O131" s="88">
        <f t="shared" si="22"/>
        <v>0</v>
      </c>
      <c r="P131" s="54"/>
      <c r="Q131" s="88">
        <f t="shared" si="25"/>
        <v>0</v>
      </c>
      <c r="R131" s="54"/>
      <c r="S131" s="88">
        <f t="shared" si="26"/>
        <v>0</v>
      </c>
      <c r="T131" s="54"/>
      <c r="U131" s="88">
        <f t="shared" si="27"/>
        <v>0</v>
      </c>
      <c r="V131" s="54"/>
      <c r="W131" s="88">
        <f t="shared" si="28"/>
        <v>0</v>
      </c>
      <c r="X131" s="54"/>
      <c r="Y131" s="88">
        <f t="shared" si="29"/>
        <v>0</v>
      </c>
      <c r="Z131" s="54"/>
      <c r="AA131" s="88">
        <f t="shared" si="30"/>
        <v>0</v>
      </c>
      <c r="AB131" s="54"/>
      <c r="AC131" s="88">
        <f t="shared" si="31"/>
        <v>0</v>
      </c>
      <c r="AD131" s="54"/>
      <c r="AE131" s="88">
        <f t="shared" si="32"/>
        <v>0</v>
      </c>
      <c r="AF131" s="54"/>
      <c r="AG131" s="88">
        <f t="shared" si="33"/>
        <v>0</v>
      </c>
      <c r="AH131" s="54"/>
      <c r="AI131" s="88">
        <f t="shared" si="34"/>
        <v>0</v>
      </c>
      <c r="AJ131" s="54"/>
      <c r="AK131" s="88">
        <f t="shared" si="36"/>
        <v>0</v>
      </c>
      <c r="AL131" s="54"/>
      <c r="AM131" s="88">
        <f t="shared" si="23"/>
        <v>0</v>
      </c>
      <c r="AN131" s="54"/>
      <c r="AO131" s="155"/>
      <c r="AP131" s="54"/>
      <c r="AQ131" s="155"/>
      <c r="AR131" s="54"/>
      <c r="AS131" s="88">
        <f t="shared" si="35"/>
        <v>0</v>
      </c>
      <c r="AT131" s="55"/>
      <c r="AU131" s="93">
        <f t="shared" si="37"/>
        <v>0</v>
      </c>
      <c r="AV131" s="56"/>
    </row>
    <row r="132" spans="1:48" ht="13.9">
      <c r="A132" s="50">
        <v>120</v>
      </c>
      <c r="B132" s="20"/>
      <c r="C132" s="51"/>
      <c r="D132" s="52"/>
      <c r="E132" s="53"/>
      <c r="F132" s="54"/>
      <c r="G132" s="88">
        <f t="shared" si="19"/>
        <v>0</v>
      </c>
      <c r="H132" s="54"/>
      <c r="I132" s="88">
        <f t="shared" si="20"/>
        <v>0</v>
      </c>
      <c r="J132" s="54"/>
      <c r="K132" s="88">
        <f t="shared" si="21"/>
        <v>0</v>
      </c>
      <c r="L132" s="54"/>
      <c r="M132" s="88">
        <f t="shared" si="24"/>
        <v>0</v>
      </c>
      <c r="N132" s="54"/>
      <c r="O132" s="88">
        <f t="shared" si="22"/>
        <v>0</v>
      </c>
      <c r="P132" s="54"/>
      <c r="Q132" s="88">
        <f t="shared" si="25"/>
        <v>0</v>
      </c>
      <c r="R132" s="54"/>
      <c r="S132" s="88">
        <f t="shared" si="26"/>
        <v>0</v>
      </c>
      <c r="T132" s="54"/>
      <c r="U132" s="88">
        <f t="shared" si="27"/>
        <v>0</v>
      </c>
      <c r="V132" s="54"/>
      <c r="W132" s="88">
        <f t="shared" si="28"/>
        <v>0</v>
      </c>
      <c r="X132" s="54"/>
      <c r="Y132" s="88">
        <f t="shared" si="29"/>
        <v>0</v>
      </c>
      <c r="Z132" s="54"/>
      <c r="AA132" s="88">
        <f t="shared" si="30"/>
        <v>0</v>
      </c>
      <c r="AB132" s="54"/>
      <c r="AC132" s="88">
        <f t="shared" si="31"/>
        <v>0</v>
      </c>
      <c r="AD132" s="54"/>
      <c r="AE132" s="88">
        <f t="shared" si="32"/>
        <v>0</v>
      </c>
      <c r="AF132" s="54"/>
      <c r="AG132" s="88">
        <f t="shared" si="33"/>
        <v>0</v>
      </c>
      <c r="AH132" s="54"/>
      <c r="AI132" s="88">
        <f t="shared" si="34"/>
        <v>0</v>
      </c>
      <c r="AJ132" s="54"/>
      <c r="AK132" s="88">
        <f t="shared" si="36"/>
        <v>0</v>
      </c>
      <c r="AL132" s="54"/>
      <c r="AM132" s="88">
        <f t="shared" si="23"/>
        <v>0</v>
      </c>
      <c r="AN132" s="54"/>
      <c r="AO132" s="155"/>
      <c r="AP132" s="54"/>
      <c r="AQ132" s="155"/>
      <c r="AR132" s="54"/>
      <c r="AS132" s="88">
        <f t="shared" si="35"/>
        <v>0</v>
      </c>
      <c r="AT132" s="55"/>
      <c r="AU132" s="93">
        <f t="shared" si="37"/>
        <v>0</v>
      </c>
      <c r="AV132" s="56"/>
    </row>
    <row r="133" spans="1:48" ht="13.9">
      <c r="A133" s="50">
        <v>121</v>
      </c>
      <c r="B133" s="20"/>
      <c r="C133" s="51"/>
      <c r="D133" s="52"/>
      <c r="E133" s="53"/>
      <c r="F133" s="54"/>
      <c r="G133" s="88">
        <f t="shared" si="19"/>
        <v>0</v>
      </c>
      <c r="H133" s="54"/>
      <c r="I133" s="88">
        <f t="shared" si="20"/>
        <v>0</v>
      </c>
      <c r="J133" s="54"/>
      <c r="K133" s="88">
        <f t="shared" si="21"/>
        <v>0</v>
      </c>
      <c r="L133" s="54"/>
      <c r="M133" s="88">
        <f t="shared" si="24"/>
        <v>0</v>
      </c>
      <c r="N133" s="54"/>
      <c r="O133" s="88">
        <f t="shared" si="22"/>
        <v>0</v>
      </c>
      <c r="P133" s="54"/>
      <c r="Q133" s="88">
        <f t="shared" si="25"/>
        <v>0</v>
      </c>
      <c r="R133" s="54"/>
      <c r="S133" s="88">
        <f t="shared" si="26"/>
        <v>0</v>
      </c>
      <c r="T133" s="54"/>
      <c r="U133" s="88">
        <f t="shared" si="27"/>
        <v>0</v>
      </c>
      <c r="V133" s="54"/>
      <c r="W133" s="88">
        <f t="shared" si="28"/>
        <v>0</v>
      </c>
      <c r="X133" s="54"/>
      <c r="Y133" s="88">
        <f t="shared" si="29"/>
        <v>0</v>
      </c>
      <c r="Z133" s="54"/>
      <c r="AA133" s="88">
        <f t="shared" si="30"/>
        <v>0</v>
      </c>
      <c r="AB133" s="54"/>
      <c r="AC133" s="88">
        <f t="shared" si="31"/>
        <v>0</v>
      </c>
      <c r="AD133" s="54"/>
      <c r="AE133" s="88">
        <f t="shared" si="32"/>
        <v>0</v>
      </c>
      <c r="AF133" s="54"/>
      <c r="AG133" s="88">
        <f t="shared" si="33"/>
        <v>0</v>
      </c>
      <c r="AH133" s="54"/>
      <c r="AI133" s="88">
        <f t="shared" si="34"/>
        <v>0</v>
      </c>
      <c r="AJ133" s="54"/>
      <c r="AK133" s="88">
        <f t="shared" si="36"/>
        <v>0</v>
      </c>
      <c r="AL133" s="54"/>
      <c r="AM133" s="88">
        <f t="shared" si="23"/>
        <v>0</v>
      </c>
      <c r="AN133" s="54"/>
      <c r="AO133" s="155"/>
      <c r="AP133" s="54"/>
      <c r="AQ133" s="155"/>
      <c r="AR133" s="54"/>
      <c r="AS133" s="88">
        <f t="shared" si="35"/>
        <v>0</v>
      </c>
      <c r="AT133" s="55"/>
      <c r="AU133" s="93">
        <f t="shared" si="37"/>
        <v>0</v>
      </c>
      <c r="AV133" s="56"/>
    </row>
    <row r="134" spans="1:48" ht="13.9">
      <c r="A134" s="50">
        <v>122</v>
      </c>
      <c r="B134" s="20"/>
      <c r="C134" s="51"/>
      <c r="D134" s="52"/>
      <c r="E134" s="53"/>
      <c r="F134" s="54"/>
      <c r="G134" s="88">
        <f t="shared" si="19"/>
        <v>0</v>
      </c>
      <c r="H134" s="54"/>
      <c r="I134" s="88">
        <f t="shared" si="20"/>
        <v>0</v>
      </c>
      <c r="J134" s="54"/>
      <c r="K134" s="88">
        <f t="shared" si="21"/>
        <v>0</v>
      </c>
      <c r="L134" s="54"/>
      <c r="M134" s="88">
        <f t="shared" si="24"/>
        <v>0</v>
      </c>
      <c r="N134" s="54"/>
      <c r="O134" s="88">
        <f t="shared" si="22"/>
        <v>0</v>
      </c>
      <c r="P134" s="54"/>
      <c r="Q134" s="88">
        <f t="shared" si="25"/>
        <v>0</v>
      </c>
      <c r="R134" s="54"/>
      <c r="S134" s="88">
        <f t="shared" si="26"/>
        <v>0</v>
      </c>
      <c r="T134" s="54"/>
      <c r="U134" s="88">
        <f t="shared" si="27"/>
        <v>0</v>
      </c>
      <c r="V134" s="54"/>
      <c r="W134" s="88">
        <f t="shared" si="28"/>
        <v>0</v>
      </c>
      <c r="X134" s="54"/>
      <c r="Y134" s="88">
        <f t="shared" si="29"/>
        <v>0</v>
      </c>
      <c r="Z134" s="54"/>
      <c r="AA134" s="88">
        <f t="shared" si="30"/>
        <v>0</v>
      </c>
      <c r="AB134" s="54"/>
      <c r="AC134" s="88">
        <f t="shared" si="31"/>
        <v>0</v>
      </c>
      <c r="AD134" s="54"/>
      <c r="AE134" s="88">
        <f t="shared" si="32"/>
        <v>0</v>
      </c>
      <c r="AF134" s="54"/>
      <c r="AG134" s="88">
        <f t="shared" si="33"/>
        <v>0</v>
      </c>
      <c r="AH134" s="54"/>
      <c r="AI134" s="88">
        <f t="shared" si="34"/>
        <v>0</v>
      </c>
      <c r="AJ134" s="54"/>
      <c r="AK134" s="88">
        <f t="shared" si="36"/>
        <v>0</v>
      </c>
      <c r="AL134" s="54"/>
      <c r="AM134" s="88">
        <f t="shared" si="23"/>
        <v>0</v>
      </c>
      <c r="AN134" s="54"/>
      <c r="AO134" s="155"/>
      <c r="AP134" s="54"/>
      <c r="AQ134" s="155"/>
      <c r="AR134" s="54"/>
      <c r="AS134" s="88">
        <f t="shared" si="35"/>
        <v>0</v>
      </c>
      <c r="AT134" s="55"/>
      <c r="AU134" s="93">
        <f t="shared" si="37"/>
        <v>0</v>
      </c>
      <c r="AV134" s="56"/>
    </row>
    <row r="135" spans="1:48" ht="13.9">
      <c r="A135" s="50">
        <v>123</v>
      </c>
      <c r="B135" s="20"/>
      <c r="C135" s="51"/>
      <c r="D135" s="52"/>
      <c r="E135" s="53"/>
      <c r="F135" s="54"/>
      <c r="G135" s="88">
        <f t="shared" si="19"/>
        <v>0</v>
      </c>
      <c r="H135" s="54"/>
      <c r="I135" s="88">
        <f t="shared" si="20"/>
        <v>0</v>
      </c>
      <c r="J135" s="54"/>
      <c r="K135" s="88">
        <f t="shared" si="21"/>
        <v>0</v>
      </c>
      <c r="L135" s="54"/>
      <c r="M135" s="88">
        <f t="shared" si="24"/>
        <v>0</v>
      </c>
      <c r="N135" s="54"/>
      <c r="O135" s="88">
        <f t="shared" si="22"/>
        <v>0</v>
      </c>
      <c r="P135" s="54"/>
      <c r="Q135" s="88">
        <f t="shared" si="25"/>
        <v>0</v>
      </c>
      <c r="R135" s="54"/>
      <c r="S135" s="88">
        <f t="shared" si="26"/>
        <v>0</v>
      </c>
      <c r="T135" s="54"/>
      <c r="U135" s="88">
        <f t="shared" si="27"/>
        <v>0</v>
      </c>
      <c r="V135" s="54"/>
      <c r="W135" s="88">
        <f t="shared" si="28"/>
        <v>0</v>
      </c>
      <c r="X135" s="54"/>
      <c r="Y135" s="88">
        <f t="shared" si="29"/>
        <v>0</v>
      </c>
      <c r="Z135" s="54"/>
      <c r="AA135" s="88">
        <f t="shared" si="30"/>
        <v>0</v>
      </c>
      <c r="AB135" s="54"/>
      <c r="AC135" s="88">
        <f t="shared" si="31"/>
        <v>0</v>
      </c>
      <c r="AD135" s="54"/>
      <c r="AE135" s="88">
        <f t="shared" si="32"/>
        <v>0</v>
      </c>
      <c r="AF135" s="54"/>
      <c r="AG135" s="88">
        <f t="shared" si="33"/>
        <v>0</v>
      </c>
      <c r="AH135" s="54"/>
      <c r="AI135" s="88">
        <f t="shared" si="34"/>
        <v>0</v>
      </c>
      <c r="AJ135" s="54"/>
      <c r="AK135" s="88">
        <f t="shared" si="36"/>
        <v>0</v>
      </c>
      <c r="AL135" s="54"/>
      <c r="AM135" s="88">
        <f t="shared" si="23"/>
        <v>0</v>
      </c>
      <c r="AN135" s="54"/>
      <c r="AO135" s="155"/>
      <c r="AP135" s="54"/>
      <c r="AQ135" s="155"/>
      <c r="AR135" s="54"/>
      <c r="AS135" s="88">
        <f t="shared" si="35"/>
        <v>0</v>
      </c>
      <c r="AT135" s="55"/>
      <c r="AU135" s="93">
        <f t="shared" si="37"/>
        <v>0</v>
      </c>
      <c r="AV135" s="56"/>
    </row>
    <row r="136" spans="1:48" ht="13.9">
      <c r="A136" s="50">
        <v>124</v>
      </c>
      <c r="B136" s="20"/>
      <c r="C136" s="51"/>
      <c r="D136" s="52"/>
      <c r="E136" s="53"/>
      <c r="F136" s="54"/>
      <c r="G136" s="88">
        <f t="shared" si="19"/>
        <v>0</v>
      </c>
      <c r="H136" s="54"/>
      <c r="I136" s="88">
        <f t="shared" si="20"/>
        <v>0</v>
      </c>
      <c r="J136" s="54"/>
      <c r="K136" s="88">
        <f t="shared" si="21"/>
        <v>0</v>
      </c>
      <c r="L136" s="54"/>
      <c r="M136" s="88">
        <f t="shared" si="24"/>
        <v>0</v>
      </c>
      <c r="N136" s="54"/>
      <c r="O136" s="88">
        <f t="shared" si="22"/>
        <v>0</v>
      </c>
      <c r="P136" s="54"/>
      <c r="Q136" s="88">
        <f t="shared" si="25"/>
        <v>0</v>
      </c>
      <c r="R136" s="54"/>
      <c r="S136" s="88">
        <f t="shared" si="26"/>
        <v>0</v>
      </c>
      <c r="T136" s="54"/>
      <c r="U136" s="88">
        <f t="shared" si="27"/>
        <v>0</v>
      </c>
      <c r="V136" s="54"/>
      <c r="W136" s="88">
        <f t="shared" si="28"/>
        <v>0</v>
      </c>
      <c r="X136" s="54"/>
      <c r="Y136" s="88">
        <f t="shared" si="29"/>
        <v>0</v>
      </c>
      <c r="Z136" s="54"/>
      <c r="AA136" s="88">
        <f t="shared" si="30"/>
        <v>0</v>
      </c>
      <c r="AB136" s="54"/>
      <c r="AC136" s="88">
        <f t="shared" si="31"/>
        <v>0</v>
      </c>
      <c r="AD136" s="54"/>
      <c r="AE136" s="88">
        <f t="shared" si="32"/>
        <v>0</v>
      </c>
      <c r="AF136" s="54"/>
      <c r="AG136" s="88">
        <f t="shared" si="33"/>
        <v>0</v>
      </c>
      <c r="AH136" s="54"/>
      <c r="AI136" s="88">
        <f t="shared" si="34"/>
        <v>0</v>
      </c>
      <c r="AJ136" s="54"/>
      <c r="AK136" s="88">
        <f t="shared" si="36"/>
        <v>0</v>
      </c>
      <c r="AL136" s="54"/>
      <c r="AM136" s="88">
        <f t="shared" si="23"/>
        <v>0</v>
      </c>
      <c r="AN136" s="54"/>
      <c r="AO136" s="155"/>
      <c r="AP136" s="54"/>
      <c r="AQ136" s="155"/>
      <c r="AR136" s="54"/>
      <c r="AS136" s="88">
        <f t="shared" si="35"/>
        <v>0</v>
      </c>
      <c r="AT136" s="55"/>
      <c r="AU136" s="93">
        <f t="shared" si="37"/>
        <v>0</v>
      </c>
      <c r="AV136" s="56"/>
    </row>
    <row r="137" spans="1:48" ht="13.9">
      <c r="A137" s="50">
        <v>125</v>
      </c>
      <c r="B137" s="20"/>
      <c r="C137" s="51"/>
      <c r="D137" s="52"/>
      <c r="E137" s="53"/>
      <c r="F137" s="54"/>
      <c r="G137" s="88">
        <f t="shared" si="19"/>
        <v>0</v>
      </c>
      <c r="H137" s="54"/>
      <c r="I137" s="88">
        <f t="shared" si="20"/>
        <v>0</v>
      </c>
      <c r="J137" s="54"/>
      <c r="K137" s="88">
        <f t="shared" si="21"/>
        <v>0</v>
      </c>
      <c r="L137" s="54"/>
      <c r="M137" s="88">
        <f t="shared" si="24"/>
        <v>0</v>
      </c>
      <c r="N137" s="54"/>
      <c r="O137" s="88">
        <f t="shared" si="22"/>
        <v>0</v>
      </c>
      <c r="P137" s="54"/>
      <c r="Q137" s="88">
        <f t="shared" si="25"/>
        <v>0</v>
      </c>
      <c r="R137" s="54"/>
      <c r="S137" s="88">
        <f t="shared" si="26"/>
        <v>0</v>
      </c>
      <c r="T137" s="54"/>
      <c r="U137" s="88">
        <f t="shared" si="27"/>
        <v>0</v>
      </c>
      <c r="V137" s="54"/>
      <c r="W137" s="88">
        <f t="shared" si="28"/>
        <v>0</v>
      </c>
      <c r="X137" s="54"/>
      <c r="Y137" s="88">
        <f t="shared" si="29"/>
        <v>0</v>
      </c>
      <c r="Z137" s="54"/>
      <c r="AA137" s="88">
        <f t="shared" si="30"/>
        <v>0</v>
      </c>
      <c r="AB137" s="54"/>
      <c r="AC137" s="88">
        <f t="shared" si="31"/>
        <v>0</v>
      </c>
      <c r="AD137" s="54"/>
      <c r="AE137" s="88">
        <f t="shared" si="32"/>
        <v>0</v>
      </c>
      <c r="AF137" s="54"/>
      <c r="AG137" s="88">
        <f t="shared" si="33"/>
        <v>0</v>
      </c>
      <c r="AH137" s="54"/>
      <c r="AI137" s="88">
        <f t="shared" si="34"/>
        <v>0</v>
      </c>
      <c r="AJ137" s="54"/>
      <c r="AK137" s="88">
        <f t="shared" si="36"/>
        <v>0</v>
      </c>
      <c r="AL137" s="54"/>
      <c r="AM137" s="88">
        <f t="shared" si="23"/>
        <v>0</v>
      </c>
      <c r="AN137" s="54"/>
      <c r="AO137" s="155"/>
      <c r="AP137" s="54"/>
      <c r="AQ137" s="155"/>
      <c r="AR137" s="54"/>
      <c r="AS137" s="88">
        <f t="shared" si="35"/>
        <v>0</v>
      </c>
      <c r="AT137" s="55"/>
      <c r="AU137" s="93">
        <f t="shared" si="37"/>
        <v>0</v>
      </c>
      <c r="AV137" s="56"/>
    </row>
    <row r="138" spans="1:48" ht="13.9">
      <c r="A138" s="50">
        <v>126</v>
      </c>
      <c r="B138" s="20"/>
      <c r="C138" s="51"/>
      <c r="D138" s="52"/>
      <c r="E138" s="53"/>
      <c r="F138" s="54"/>
      <c r="G138" s="88">
        <f t="shared" si="19"/>
        <v>0</v>
      </c>
      <c r="H138" s="54"/>
      <c r="I138" s="88">
        <f t="shared" si="20"/>
        <v>0</v>
      </c>
      <c r="J138" s="54"/>
      <c r="K138" s="88">
        <f t="shared" si="21"/>
        <v>0</v>
      </c>
      <c r="L138" s="54"/>
      <c r="M138" s="88">
        <f t="shared" si="24"/>
        <v>0</v>
      </c>
      <c r="N138" s="54"/>
      <c r="O138" s="88">
        <f t="shared" si="22"/>
        <v>0</v>
      </c>
      <c r="P138" s="54"/>
      <c r="Q138" s="88">
        <f t="shared" si="25"/>
        <v>0</v>
      </c>
      <c r="R138" s="54"/>
      <c r="S138" s="88">
        <f t="shared" si="26"/>
        <v>0</v>
      </c>
      <c r="T138" s="54"/>
      <c r="U138" s="88">
        <f t="shared" si="27"/>
        <v>0</v>
      </c>
      <c r="V138" s="54"/>
      <c r="W138" s="88">
        <f t="shared" si="28"/>
        <v>0</v>
      </c>
      <c r="X138" s="54"/>
      <c r="Y138" s="88">
        <f t="shared" si="29"/>
        <v>0</v>
      </c>
      <c r="Z138" s="54"/>
      <c r="AA138" s="88">
        <f t="shared" si="30"/>
        <v>0</v>
      </c>
      <c r="AB138" s="54"/>
      <c r="AC138" s="88">
        <f t="shared" si="31"/>
        <v>0</v>
      </c>
      <c r="AD138" s="54"/>
      <c r="AE138" s="88">
        <f t="shared" si="32"/>
        <v>0</v>
      </c>
      <c r="AF138" s="54"/>
      <c r="AG138" s="88">
        <f t="shared" si="33"/>
        <v>0</v>
      </c>
      <c r="AH138" s="54"/>
      <c r="AI138" s="88">
        <f t="shared" si="34"/>
        <v>0</v>
      </c>
      <c r="AJ138" s="54"/>
      <c r="AK138" s="88">
        <f t="shared" si="36"/>
        <v>0</v>
      </c>
      <c r="AL138" s="54"/>
      <c r="AM138" s="88">
        <f t="shared" si="23"/>
        <v>0</v>
      </c>
      <c r="AN138" s="54"/>
      <c r="AO138" s="155"/>
      <c r="AP138" s="54"/>
      <c r="AQ138" s="155"/>
      <c r="AR138" s="54"/>
      <c r="AS138" s="88">
        <f t="shared" si="35"/>
        <v>0</v>
      </c>
      <c r="AT138" s="55"/>
      <c r="AU138" s="93">
        <f t="shared" si="37"/>
        <v>0</v>
      </c>
      <c r="AV138" s="56"/>
    </row>
    <row r="139" spans="1:48" ht="13.9">
      <c r="A139" s="50">
        <v>127</v>
      </c>
      <c r="B139" s="20"/>
      <c r="C139" s="51"/>
      <c r="D139" s="52"/>
      <c r="E139" s="53"/>
      <c r="F139" s="54"/>
      <c r="G139" s="88">
        <f t="shared" si="19"/>
        <v>0</v>
      </c>
      <c r="H139" s="54"/>
      <c r="I139" s="88">
        <f t="shared" si="20"/>
        <v>0</v>
      </c>
      <c r="J139" s="54"/>
      <c r="K139" s="88">
        <f t="shared" si="21"/>
        <v>0</v>
      </c>
      <c r="L139" s="54"/>
      <c r="M139" s="88">
        <f t="shared" si="24"/>
        <v>0</v>
      </c>
      <c r="N139" s="54"/>
      <c r="O139" s="88">
        <f t="shared" si="22"/>
        <v>0</v>
      </c>
      <c r="P139" s="54"/>
      <c r="Q139" s="88">
        <f t="shared" si="25"/>
        <v>0</v>
      </c>
      <c r="R139" s="54"/>
      <c r="S139" s="88">
        <f t="shared" si="26"/>
        <v>0</v>
      </c>
      <c r="T139" s="54"/>
      <c r="U139" s="88">
        <f t="shared" si="27"/>
        <v>0</v>
      </c>
      <c r="V139" s="54"/>
      <c r="W139" s="88">
        <f t="shared" si="28"/>
        <v>0</v>
      </c>
      <c r="X139" s="54"/>
      <c r="Y139" s="88">
        <f t="shared" si="29"/>
        <v>0</v>
      </c>
      <c r="Z139" s="54"/>
      <c r="AA139" s="88">
        <f t="shared" si="30"/>
        <v>0</v>
      </c>
      <c r="AB139" s="54"/>
      <c r="AC139" s="88">
        <f t="shared" si="31"/>
        <v>0</v>
      </c>
      <c r="AD139" s="54"/>
      <c r="AE139" s="88">
        <f t="shared" si="32"/>
        <v>0</v>
      </c>
      <c r="AF139" s="54"/>
      <c r="AG139" s="88">
        <f t="shared" si="33"/>
        <v>0</v>
      </c>
      <c r="AH139" s="54"/>
      <c r="AI139" s="88">
        <f t="shared" si="34"/>
        <v>0</v>
      </c>
      <c r="AJ139" s="54"/>
      <c r="AK139" s="88">
        <f t="shared" si="36"/>
        <v>0</v>
      </c>
      <c r="AL139" s="54"/>
      <c r="AM139" s="88">
        <f t="shared" si="23"/>
        <v>0</v>
      </c>
      <c r="AN139" s="54"/>
      <c r="AO139" s="155"/>
      <c r="AP139" s="54"/>
      <c r="AQ139" s="155"/>
      <c r="AR139" s="54"/>
      <c r="AS139" s="88">
        <f t="shared" si="35"/>
        <v>0</v>
      </c>
      <c r="AT139" s="55"/>
      <c r="AU139" s="93">
        <f t="shared" si="37"/>
        <v>0</v>
      </c>
      <c r="AV139" s="56"/>
    </row>
    <row r="140" spans="1:48" ht="13.9">
      <c r="A140" s="50">
        <v>128</v>
      </c>
      <c r="B140" s="20"/>
      <c r="C140" s="51"/>
      <c r="D140" s="52"/>
      <c r="E140" s="53"/>
      <c r="F140" s="54"/>
      <c r="G140" s="88">
        <f t="shared" si="19"/>
        <v>0</v>
      </c>
      <c r="H140" s="54"/>
      <c r="I140" s="88">
        <f t="shared" si="20"/>
        <v>0</v>
      </c>
      <c r="J140" s="54"/>
      <c r="K140" s="88">
        <f t="shared" si="21"/>
        <v>0</v>
      </c>
      <c r="L140" s="54"/>
      <c r="M140" s="88">
        <f t="shared" si="24"/>
        <v>0</v>
      </c>
      <c r="N140" s="54"/>
      <c r="O140" s="88">
        <f t="shared" si="22"/>
        <v>0</v>
      </c>
      <c r="P140" s="54"/>
      <c r="Q140" s="88">
        <f t="shared" si="25"/>
        <v>0</v>
      </c>
      <c r="R140" s="54"/>
      <c r="S140" s="88">
        <f t="shared" si="26"/>
        <v>0</v>
      </c>
      <c r="T140" s="54"/>
      <c r="U140" s="88">
        <f t="shared" si="27"/>
        <v>0</v>
      </c>
      <c r="V140" s="54"/>
      <c r="W140" s="88">
        <f t="shared" si="28"/>
        <v>0</v>
      </c>
      <c r="X140" s="54"/>
      <c r="Y140" s="88">
        <f t="shared" si="29"/>
        <v>0</v>
      </c>
      <c r="Z140" s="54"/>
      <c r="AA140" s="88">
        <f t="shared" si="30"/>
        <v>0</v>
      </c>
      <c r="AB140" s="54"/>
      <c r="AC140" s="88">
        <f t="shared" si="31"/>
        <v>0</v>
      </c>
      <c r="AD140" s="54"/>
      <c r="AE140" s="88">
        <f t="shared" si="32"/>
        <v>0</v>
      </c>
      <c r="AF140" s="54"/>
      <c r="AG140" s="88">
        <f t="shared" si="33"/>
        <v>0</v>
      </c>
      <c r="AH140" s="54"/>
      <c r="AI140" s="88">
        <f t="shared" si="34"/>
        <v>0</v>
      </c>
      <c r="AJ140" s="54"/>
      <c r="AK140" s="88">
        <f t="shared" si="36"/>
        <v>0</v>
      </c>
      <c r="AL140" s="54"/>
      <c r="AM140" s="88">
        <f t="shared" si="23"/>
        <v>0</v>
      </c>
      <c r="AN140" s="54"/>
      <c r="AO140" s="155"/>
      <c r="AP140" s="54"/>
      <c r="AQ140" s="155"/>
      <c r="AR140" s="54"/>
      <c r="AS140" s="88">
        <f t="shared" si="35"/>
        <v>0</v>
      </c>
      <c r="AT140" s="55"/>
      <c r="AU140" s="93">
        <f t="shared" si="37"/>
        <v>0</v>
      </c>
      <c r="AV140" s="56"/>
    </row>
    <row r="141" spans="1:48" ht="13.9">
      <c r="A141" s="50">
        <v>129</v>
      </c>
      <c r="B141" s="20"/>
      <c r="C141" s="51"/>
      <c r="D141" s="52"/>
      <c r="E141" s="53"/>
      <c r="F141" s="54"/>
      <c r="G141" s="88">
        <f t="shared" ref="G141:G342" si="38">F141*$G$12</f>
        <v>0</v>
      </c>
      <c r="H141" s="54"/>
      <c r="I141" s="88">
        <f t="shared" ref="I141:I342" si="39">H141*$I$12</f>
        <v>0</v>
      </c>
      <c r="J141" s="54"/>
      <c r="K141" s="88">
        <f t="shared" ref="K141:K342" si="40">J141*$K$12</f>
        <v>0</v>
      </c>
      <c r="L141" s="54"/>
      <c r="M141" s="88">
        <f t="shared" si="24"/>
        <v>0</v>
      </c>
      <c r="N141" s="54"/>
      <c r="O141" s="88">
        <f t="shared" ref="O141:O342" si="41">N141*$O$12</f>
        <v>0</v>
      </c>
      <c r="P141" s="54"/>
      <c r="Q141" s="88">
        <f t="shared" si="25"/>
        <v>0</v>
      </c>
      <c r="R141" s="54"/>
      <c r="S141" s="88">
        <f t="shared" si="26"/>
        <v>0</v>
      </c>
      <c r="T141" s="54"/>
      <c r="U141" s="88">
        <f t="shared" si="27"/>
        <v>0</v>
      </c>
      <c r="V141" s="54"/>
      <c r="W141" s="88">
        <f t="shared" si="28"/>
        <v>0</v>
      </c>
      <c r="X141" s="54"/>
      <c r="Y141" s="88">
        <f t="shared" si="29"/>
        <v>0</v>
      </c>
      <c r="Z141" s="54"/>
      <c r="AA141" s="88">
        <f t="shared" si="30"/>
        <v>0</v>
      </c>
      <c r="AB141" s="54"/>
      <c r="AC141" s="88">
        <f t="shared" si="31"/>
        <v>0</v>
      </c>
      <c r="AD141" s="54"/>
      <c r="AE141" s="88">
        <f t="shared" si="32"/>
        <v>0</v>
      </c>
      <c r="AF141" s="54"/>
      <c r="AG141" s="88">
        <f t="shared" si="33"/>
        <v>0</v>
      </c>
      <c r="AH141" s="54"/>
      <c r="AI141" s="88">
        <f t="shared" si="34"/>
        <v>0</v>
      </c>
      <c r="AJ141" s="54"/>
      <c r="AK141" s="88">
        <f t="shared" si="36"/>
        <v>0</v>
      </c>
      <c r="AL141" s="54"/>
      <c r="AM141" s="88">
        <f t="shared" si="23"/>
        <v>0</v>
      </c>
      <c r="AN141" s="54"/>
      <c r="AO141" s="155"/>
      <c r="AP141" s="54"/>
      <c r="AQ141" s="155"/>
      <c r="AR141" s="54"/>
      <c r="AS141" s="88">
        <f t="shared" si="35"/>
        <v>0</v>
      </c>
      <c r="AT141" s="55"/>
      <c r="AU141" s="93">
        <f t="shared" si="37"/>
        <v>0</v>
      </c>
      <c r="AV141" s="56"/>
    </row>
    <row r="142" spans="1:48" ht="13.9">
      <c r="A142" s="50">
        <v>130</v>
      </c>
      <c r="B142" s="20"/>
      <c r="C142" s="51"/>
      <c r="D142" s="52"/>
      <c r="E142" s="53"/>
      <c r="F142" s="54"/>
      <c r="G142" s="88">
        <f t="shared" si="38"/>
        <v>0</v>
      </c>
      <c r="H142" s="54"/>
      <c r="I142" s="88">
        <f t="shared" si="39"/>
        <v>0</v>
      </c>
      <c r="J142" s="54"/>
      <c r="K142" s="88">
        <f t="shared" si="40"/>
        <v>0</v>
      </c>
      <c r="L142" s="54"/>
      <c r="M142" s="88">
        <f t="shared" ref="M142:M342" si="42">L142*$M$12</f>
        <v>0</v>
      </c>
      <c r="N142" s="54"/>
      <c r="O142" s="88">
        <f t="shared" si="41"/>
        <v>0</v>
      </c>
      <c r="P142" s="54"/>
      <c r="Q142" s="88">
        <f t="shared" ref="Q142:Q342" si="43">P142*$Q$12</f>
        <v>0</v>
      </c>
      <c r="R142" s="54"/>
      <c r="S142" s="88">
        <f t="shared" ref="S142:S342" si="44">R142*$S$12</f>
        <v>0</v>
      </c>
      <c r="T142" s="54"/>
      <c r="U142" s="88">
        <f t="shared" ref="U142:U342" si="45">T142*$U$12</f>
        <v>0</v>
      </c>
      <c r="V142" s="54"/>
      <c r="W142" s="88">
        <f t="shared" ref="W142:W342" si="46">V142*$W$12</f>
        <v>0</v>
      </c>
      <c r="X142" s="54"/>
      <c r="Y142" s="88">
        <f t="shared" ref="Y142:Y342" si="47">X142*$Y$12</f>
        <v>0</v>
      </c>
      <c r="Z142" s="54"/>
      <c r="AA142" s="88">
        <f t="shared" ref="AA142:AA342" si="48">Z142*$AA$12</f>
        <v>0</v>
      </c>
      <c r="AB142" s="54"/>
      <c r="AC142" s="88">
        <f t="shared" ref="AC142:AC205" si="49">AB142*$AC$12</f>
        <v>0</v>
      </c>
      <c r="AD142" s="54"/>
      <c r="AE142" s="88">
        <f t="shared" ref="AE142:AE342" si="50">AD142*$AE$12</f>
        <v>0</v>
      </c>
      <c r="AF142" s="54"/>
      <c r="AG142" s="88">
        <f t="shared" ref="AG142:AG342" si="51">AF142*$AG$12</f>
        <v>0</v>
      </c>
      <c r="AH142" s="54"/>
      <c r="AI142" s="88">
        <f t="shared" ref="AI142:AI342" si="52">AH142*$AI$12</f>
        <v>0</v>
      </c>
      <c r="AJ142" s="54"/>
      <c r="AK142" s="88">
        <f t="shared" si="36"/>
        <v>0</v>
      </c>
      <c r="AL142" s="54"/>
      <c r="AM142" s="88">
        <f t="shared" si="23"/>
        <v>0</v>
      </c>
      <c r="AN142" s="54"/>
      <c r="AO142" s="155"/>
      <c r="AP142" s="54"/>
      <c r="AQ142" s="155"/>
      <c r="AR142" s="54"/>
      <c r="AS142" s="88">
        <f t="shared" ref="AS142:AS342" si="53">AR142*$AS$12</f>
        <v>0</v>
      </c>
      <c r="AT142" s="55"/>
      <c r="AU142" s="93">
        <f t="shared" si="37"/>
        <v>0</v>
      </c>
      <c r="AV142" s="56"/>
    </row>
    <row r="143" spans="1:48" ht="13.9">
      <c r="A143" s="50">
        <v>131</v>
      </c>
      <c r="B143" s="20"/>
      <c r="C143" s="51"/>
      <c r="D143" s="52"/>
      <c r="E143" s="53"/>
      <c r="F143" s="54"/>
      <c r="G143" s="88">
        <f t="shared" si="38"/>
        <v>0</v>
      </c>
      <c r="H143" s="54"/>
      <c r="I143" s="88">
        <f t="shared" si="39"/>
        <v>0</v>
      </c>
      <c r="J143" s="54"/>
      <c r="K143" s="88">
        <f t="shared" si="40"/>
        <v>0</v>
      </c>
      <c r="L143" s="54"/>
      <c r="M143" s="88">
        <f t="shared" si="42"/>
        <v>0</v>
      </c>
      <c r="N143" s="54"/>
      <c r="O143" s="88">
        <f t="shared" si="41"/>
        <v>0</v>
      </c>
      <c r="P143" s="54"/>
      <c r="Q143" s="88">
        <f t="shared" si="43"/>
        <v>0</v>
      </c>
      <c r="R143" s="54"/>
      <c r="S143" s="88">
        <f t="shared" si="44"/>
        <v>0</v>
      </c>
      <c r="T143" s="54"/>
      <c r="U143" s="88">
        <f t="shared" si="45"/>
        <v>0</v>
      </c>
      <c r="V143" s="54"/>
      <c r="W143" s="88">
        <f t="shared" si="46"/>
        <v>0</v>
      </c>
      <c r="X143" s="54"/>
      <c r="Y143" s="88">
        <f t="shared" si="47"/>
        <v>0</v>
      </c>
      <c r="Z143" s="54"/>
      <c r="AA143" s="88">
        <f t="shared" si="48"/>
        <v>0</v>
      </c>
      <c r="AB143" s="54"/>
      <c r="AC143" s="88">
        <f t="shared" si="49"/>
        <v>0</v>
      </c>
      <c r="AD143" s="54"/>
      <c r="AE143" s="88">
        <f t="shared" si="50"/>
        <v>0</v>
      </c>
      <c r="AF143" s="54"/>
      <c r="AG143" s="88">
        <f t="shared" si="51"/>
        <v>0</v>
      </c>
      <c r="AH143" s="54"/>
      <c r="AI143" s="88">
        <f t="shared" si="52"/>
        <v>0</v>
      </c>
      <c r="AJ143" s="54"/>
      <c r="AK143" s="88">
        <f t="shared" si="36"/>
        <v>0</v>
      </c>
      <c r="AL143" s="54"/>
      <c r="AM143" s="88">
        <f t="shared" si="23"/>
        <v>0</v>
      </c>
      <c r="AN143" s="54"/>
      <c r="AO143" s="155"/>
      <c r="AP143" s="54"/>
      <c r="AQ143" s="155"/>
      <c r="AR143" s="54"/>
      <c r="AS143" s="88">
        <f t="shared" si="53"/>
        <v>0</v>
      </c>
      <c r="AT143" s="55"/>
      <c r="AU143" s="93">
        <f t="shared" ref="AU143:AU206" si="54">SUM(G143,I143,K143,M143,O143,Q143,S143,U143,W143,Y143,AA143,AE143,AK143,AM143,AS143,AT143,AO143,AQ143,AI143)+AC143+AG143</f>
        <v>0</v>
      </c>
      <c r="AV143" s="56"/>
    </row>
    <row r="144" spans="1:48" ht="13.9">
      <c r="A144" s="50">
        <v>132</v>
      </c>
      <c r="B144" s="20"/>
      <c r="C144" s="51"/>
      <c r="D144" s="52"/>
      <c r="E144" s="53"/>
      <c r="F144" s="54"/>
      <c r="G144" s="88">
        <f t="shared" si="38"/>
        <v>0</v>
      </c>
      <c r="H144" s="54"/>
      <c r="I144" s="88">
        <f t="shared" si="39"/>
        <v>0</v>
      </c>
      <c r="J144" s="54"/>
      <c r="K144" s="88">
        <f t="shared" si="40"/>
        <v>0</v>
      </c>
      <c r="L144" s="54"/>
      <c r="M144" s="88">
        <f t="shared" si="42"/>
        <v>0</v>
      </c>
      <c r="N144" s="54"/>
      <c r="O144" s="88">
        <f t="shared" si="41"/>
        <v>0</v>
      </c>
      <c r="P144" s="54"/>
      <c r="Q144" s="88">
        <f t="shared" si="43"/>
        <v>0</v>
      </c>
      <c r="R144" s="54"/>
      <c r="S144" s="88">
        <f t="shared" si="44"/>
        <v>0</v>
      </c>
      <c r="T144" s="54"/>
      <c r="U144" s="88">
        <f t="shared" si="45"/>
        <v>0</v>
      </c>
      <c r="V144" s="54"/>
      <c r="W144" s="88">
        <f t="shared" si="46"/>
        <v>0</v>
      </c>
      <c r="X144" s="54"/>
      <c r="Y144" s="88">
        <f t="shared" si="47"/>
        <v>0</v>
      </c>
      <c r="Z144" s="54"/>
      <c r="AA144" s="88">
        <f t="shared" si="48"/>
        <v>0</v>
      </c>
      <c r="AB144" s="54"/>
      <c r="AC144" s="88">
        <f t="shared" si="49"/>
        <v>0</v>
      </c>
      <c r="AD144" s="54"/>
      <c r="AE144" s="88">
        <f t="shared" si="50"/>
        <v>0</v>
      </c>
      <c r="AF144" s="54"/>
      <c r="AG144" s="88">
        <f t="shared" si="51"/>
        <v>0</v>
      </c>
      <c r="AH144" s="54"/>
      <c r="AI144" s="88">
        <f t="shared" si="52"/>
        <v>0</v>
      </c>
      <c r="AJ144" s="54"/>
      <c r="AK144" s="88">
        <f t="shared" si="36"/>
        <v>0</v>
      </c>
      <c r="AL144" s="54"/>
      <c r="AM144" s="88">
        <f t="shared" si="23"/>
        <v>0</v>
      </c>
      <c r="AN144" s="54"/>
      <c r="AO144" s="155"/>
      <c r="AP144" s="54"/>
      <c r="AQ144" s="155"/>
      <c r="AR144" s="54"/>
      <c r="AS144" s="88">
        <f t="shared" si="53"/>
        <v>0</v>
      </c>
      <c r="AT144" s="55"/>
      <c r="AU144" s="93">
        <f t="shared" si="54"/>
        <v>0</v>
      </c>
      <c r="AV144" s="56"/>
    </row>
    <row r="145" spans="1:48" ht="13.9">
      <c r="A145" s="50">
        <v>133</v>
      </c>
      <c r="B145" s="20"/>
      <c r="C145" s="51"/>
      <c r="D145" s="52"/>
      <c r="E145" s="53"/>
      <c r="F145" s="54"/>
      <c r="G145" s="88">
        <f t="shared" si="38"/>
        <v>0</v>
      </c>
      <c r="H145" s="54"/>
      <c r="I145" s="88">
        <f t="shared" si="39"/>
        <v>0</v>
      </c>
      <c r="J145" s="54"/>
      <c r="K145" s="88">
        <f t="shared" si="40"/>
        <v>0</v>
      </c>
      <c r="L145" s="54"/>
      <c r="M145" s="88">
        <f t="shared" si="42"/>
        <v>0</v>
      </c>
      <c r="N145" s="54"/>
      <c r="O145" s="88">
        <f t="shared" si="41"/>
        <v>0</v>
      </c>
      <c r="P145" s="54"/>
      <c r="Q145" s="88">
        <f t="shared" si="43"/>
        <v>0</v>
      </c>
      <c r="R145" s="54"/>
      <c r="S145" s="88">
        <f t="shared" si="44"/>
        <v>0</v>
      </c>
      <c r="T145" s="54"/>
      <c r="U145" s="88">
        <f t="shared" si="45"/>
        <v>0</v>
      </c>
      <c r="V145" s="54"/>
      <c r="W145" s="88">
        <f t="shared" si="46"/>
        <v>0</v>
      </c>
      <c r="X145" s="54"/>
      <c r="Y145" s="88">
        <f t="shared" si="47"/>
        <v>0</v>
      </c>
      <c r="Z145" s="54"/>
      <c r="AA145" s="88">
        <f t="shared" si="48"/>
        <v>0</v>
      </c>
      <c r="AB145" s="54"/>
      <c r="AC145" s="88">
        <f t="shared" si="49"/>
        <v>0</v>
      </c>
      <c r="AD145" s="54"/>
      <c r="AE145" s="88">
        <f t="shared" si="50"/>
        <v>0</v>
      </c>
      <c r="AF145" s="54"/>
      <c r="AG145" s="88">
        <f t="shared" si="51"/>
        <v>0</v>
      </c>
      <c r="AH145" s="54"/>
      <c r="AI145" s="88">
        <f t="shared" si="52"/>
        <v>0</v>
      </c>
      <c r="AJ145" s="54"/>
      <c r="AK145" s="88">
        <f t="shared" si="36"/>
        <v>0</v>
      </c>
      <c r="AL145" s="54"/>
      <c r="AM145" s="88">
        <f t="shared" si="23"/>
        <v>0</v>
      </c>
      <c r="AN145" s="54"/>
      <c r="AO145" s="155"/>
      <c r="AP145" s="54"/>
      <c r="AQ145" s="155"/>
      <c r="AR145" s="54"/>
      <c r="AS145" s="88">
        <f t="shared" si="53"/>
        <v>0</v>
      </c>
      <c r="AT145" s="55"/>
      <c r="AU145" s="93">
        <f t="shared" si="54"/>
        <v>0</v>
      </c>
      <c r="AV145" s="56"/>
    </row>
    <row r="146" spans="1:48" ht="13.9">
      <c r="A146" s="50">
        <v>134</v>
      </c>
      <c r="B146" s="20"/>
      <c r="C146" s="20"/>
      <c r="D146" s="52"/>
      <c r="E146" s="53"/>
      <c r="F146" s="54"/>
      <c r="G146" s="88">
        <f t="shared" si="38"/>
        <v>0</v>
      </c>
      <c r="H146" s="54"/>
      <c r="I146" s="88">
        <f t="shared" si="39"/>
        <v>0</v>
      </c>
      <c r="J146" s="54"/>
      <c r="K146" s="88">
        <f t="shared" si="40"/>
        <v>0</v>
      </c>
      <c r="L146" s="54"/>
      <c r="M146" s="88">
        <f t="shared" si="42"/>
        <v>0</v>
      </c>
      <c r="N146" s="54"/>
      <c r="O146" s="88">
        <f t="shared" si="41"/>
        <v>0</v>
      </c>
      <c r="P146" s="54"/>
      <c r="Q146" s="88">
        <f t="shared" si="43"/>
        <v>0</v>
      </c>
      <c r="R146" s="54"/>
      <c r="S146" s="88">
        <f t="shared" si="44"/>
        <v>0</v>
      </c>
      <c r="T146" s="54"/>
      <c r="U146" s="88">
        <f t="shared" si="45"/>
        <v>0</v>
      </c>
      <c r="V146" s="54"/>
      <c r="W146" s="88">
        <f t="shared" si="46"/>
        <v>0</v>
      </c>
      <c r="X146" s="54"/>
      <c r="Y146" s="88">
        <f t="shared" si="47"/>
        <v>0</v>
      </c>
      <c r="Z146" s="54"/>
      <c r="AA146" s="88">
        <f t="shared" si="48"/>
        <v>0</v>
      </c>
      <c r="AB146" s="54"/>
      <c r="AC146" s="88">
        <f t="shared" si="49"/>
        <v>0</v>
      </c>
      <c r="AD146" s="54"/>
      <c r="AE146" s="88">
        <f t="shared" si="50"/>
        <v>0</v>
      </c>
      <c r="AF146" s="54"/>
      <c r="AG146" s="88">
        <f t="shared" si="51"/>
        <v>0</v>
      </c>
      <c r="AH146" s="54"/>
      <c r="AI146" s="88">
        <f t="shared" si="52"/>
        <v>0</v>
      </c>
      <c r="AJ146" s="54"/>
      <c r="AK146" s="88">
        <f t="shared" si="36"/>
        <v>0</v>
      </c>
      <c r="AL146" s="54"/>
      <c r="AM146" s="88">
        <f t="shared" si="23"/>
        <v>0</v>
      </c>
      <c r="AN146" s="54"/>
      <c r="AO146" s="155"/>
      <c r="AP146" s="54"/>
      <c r="AQ146" s="155"/>
      <c r="AR146" s="54"/>
      <c r="AS146" s="88">
        <f t="shared" si="53"/>
        <v>0</v>
      </c>
      <c r="AT146" s="55"/>
      <c r="AU146" s="93">
        <f t="shared" si="54"/>
        <v>0</v>
      </c>
      <c r="AV146" s="56"/>
    </row>
    <row r="147" spans="1:48" ht="13.9">
      <c r="A147" s="50">
        <v>135</v>
      </c>
      <c r="B147" s="20"/>
      <c r="C147" s="51"/>
      <c r="D147" s="52"/>
      <c r="E147" s="53"/>
      <c r="F147" s="54"/>
      <c r="G147" s="88">
        <f t="shared" si="38"/>
        <v>0</v>
      </c>
      <c r="H147" s="54"/>
      <c r="I147" s="88">
        <f t="shared" si="39"/>
        <v>0</v>
      </c>
      <c r="J147" s="54"/>
      <c r="K147" s="88">
        <f t="shared" si="40"/>
        <v>0</v>
      </c>
      <c r="L147" s="54"/>
      <c r="M147" s="88">
        <f t="shared" si="42"/>
        <v>0</v>
      </c>
      <c r="N147" s="54"/>
      <c r="O147" s="88">
        <f t="shared" si="41"/>
        <v>0</v>
      </c>
      <c r="P147" s="54"/>
      <c r="Q147" s="88">
        <f t="shared" si="43"/>
        <v>0</v>
      </c>
      <c r="R147" s="54"/>
      <c r="S147" s="88">
        <f t="shared" si="44"/>
        <v>0</v>
      </c>
      <c r="T147" s="54"/>
      <c r="U147" s="88">
        <f t="shared" si="45"/>
        <v>0</v>
      </c>
      <c r="V147" s="54"/>
      <c r="W147" s="88">
        <f t="shared" si="46"/>
        <v>0</v>
      </c>
      <c r="X147" s="54"/>
      <c r="Y147" s="88">
        <f t="shared" si="47"/>
        <v>0</v>
      </c>
      <c r="Z147" s="54"/>
      <c r="AA147" s="88">
        <f t="shared" si="48"/>
        <v>0</v>
      </c>
      <c r="AB147" s="54"/>
      <c r="AC147" s="88">
        <f t="shared" si="49"/>
        <v>0</v>
      </c>
      <c r="AD147" s="54"/>
      <c r="AE147" s="88">
        <f t="shared" si="50"/>
        <v>0</v>
      </c>
      <c r="AF147" s="54"/>
      <c r="AG147" s="88">
        <f t="shared" si="51"/>
        <v>0</v>
      </c>
      <c r="AH147" s="54"/>
      <c r="AI147" s="88">
        <f t="shared" si="52"/>
        <v>0</v>
      </c>
      <c r="AJ147" s="54"/>
      <c r="AK147" s="88">
        <f t="shared" si="36"/>
        <v>0</v>
      </c>
      <c r="AL147" s="54"/>
      <c r="AM147" s="88">
        <f t="shared" si="23"/>
        <v>0</v>
      </c>
      <c r="AN147" s="54"/>
      <c r="AO147" s="155"/>
      <c r="AP147" s="54"/>
      <c r="AQ147" s="155"/>
      <c r="AR147" s="54"/>
      <c r="AS147" s="88">
        <f t="shared" si="53"/>
        <v>0</v>
      </c>
      <c r="AT147" s="55"/>
      <c r="AU147" s="93">
        <f t="shared" si="54"/>
        <v>0</v>
      </c>
      <c r="AV147" s="56"/>
    </row>
    <row r="148" spans="1:48" ht="13.9">
      <c r="A148" s="50">
        <v>136</v>
      </c>
      <c r="B148" s="20"/>
      <c r="C148" s="51"/>
      <c r="D148" s="52"/>
      <c r="E148" s="53"/>
      <c r="F148" s="54"/>
      <c r="G148" s="88">
        <f t="shared" si="38"/>
        <v>0</v>
      </c>
      <c r="H148" s="54"/>
      <c r="I148" s="88">
        <f t="shared" si="39"/>
        <v>0</v>
      </c>
      <c r="J148" s="54"/>
      <c r="K148" s="88">
        <f t="shared" si="40"/>
        <v>0</v>
      </c>
      <c r="L148" s="54"/>
      <c r="M148" s="88">
        <f t="shared" si="42"/>
        <v>0</v>
      </c>
      <c r="N148" s="54"/>
      <c r="O148" s="88">
        <f t="shared" si="41"/>
        <v>0</v>
      </c>
      <c r="P148" s="54"/>
      <c r="Q148" s="88">
        <f t="shared" si="43"/>
        <v>0</v>
      </c>
      <c r="R148" s="54"/>
      <c r="S148" s="88">
        <f t="shared" si="44"/>
        <v>0</v>
      </c>
      <c r="T148" s="54"/>
      <c r="U148" s="88">
        <f t="shared" si="45"/>
        <v>0</v>
      </c>
      <c r="V148" s="54"/>
      <c r="W148" s="88">
        <f t="shared" si="46"/>
        <v>0</v>
      </c>
      <c r="X148" s="54"/>
      <c r="Y148" s="88">
        <f t="shared" si="47"/>
        <v>0</v>
      </c>
      <c r="Z148" s="54"/>
      <c r="AA148" s="88">
        <f t="shared" si="48"/>
        <v>0</v>
      </c>
      <c r="AB148" s="54"/>
      <c r="AC148" s="88">
        <f t="shared" si="49"/>
        <v>0</v>
      </c>
      <c r="AD148" s="54"/>
      <c r="AE148" s="88">
        <f t="shared" si="50"/>
        <v>0</v>
      </c>
      <c r="AF148" s="54"/>
      <c r="AG148" s="88">
        <f t="shared" si="51"/>
        <v>0</v>
      </c>
      <c r="AH148" s="54"/>
      <c r="AI148" s="88">
        <f t="shared" si="52"/>
        <v>0</v>
      </c>
      <c r="AJ148" s="54"/>
      <c r="AK148" s="88">
        <f t="shared" si="36"/>
        <v>0</v>
      </c>
      <c r="AL148" s="54"/>
      <c r="AM148" s="88">
        <f t="shared" si="23"/>
        <v>0</v>
      </c>
      <c r="AN148" s="54"/>
      <c r="AO148" s="155"/>
      <c r="AP148" s="54"/>
      <c r="AQ148" s="155"/>
      <c r="AR148" s="54"/>
      <c r="AS148" s="88">
        <f t="shared" si="53"/>
        <v>0</v>
      </c>
      <c r="AT148" s="55"/>
      <c r="AU148" s="93">
        <f t="shared" si="54"/>
        <v>0</v>
      </c>
      <c r="AV148" s="56"/>
    </row>
    <row r="149" spans="1:48" ht="13.9">
      <c r="A149" s="50">
        <v>137</v>
      </c>
      <c r="B149" s="20"/>
      <c r="C149" s="51"/>
      <c r="D149" s="52"/>
      <c r="E149" s="53"/>
      <c r="F149" s="54"/>
      <c r="G149" s="88">
        <f t="shared" si="38"/>
        <v>0</v>
      </c>
      <c r="H149" s="54"/>
      <c r="I149" s="88">
        <f t="shared" si="39"/>
        <v>0</v>
      </c>
      <c r="J149" s="54"/>
      <c r="K149" s="88">
        <f t="shared" si="40"/>
        <v>0</v>
      </c>
      <c r="L149" s="54"/>
      <c r="M149" s="88">
        <f t="shared" si="42"/>
        <v>0</v>
      </c>
      <c r="N149" s="54"/>
      <c r="O149" s="88">
        <f t="shared" si="41"/>
        <v>0</v>
      </c>
      <c r="P149" s="54"/>
      <c r="Q149" s="88">
        <f t="shared" si="43"/>
        <v>0</v>
      </c>
      <c r="R149" s="54"/>
      <c r="S149" s="88">
        <f t="shared" si="44"/>
        <v>0</v>
      </c>
      <c r="T149" s="54"/>
      <c r="U149" s="88">
        <f t="shared" si="45"/>
        <v>0</v>
      </c>
      <c r="V149" s="54"/>
      <c r="W149" s="88">
        <f t="shared" si="46"/>
        <v>0</v>
      </c>
      <c r="X149" s="54"/>
      <c r="Y149" s="88">
        <f t="shared" si="47"/>
        <v>0</v>
      </c>
      <c r="Z149" s="54"/>
      <c r="AA149" s="88">
        <f t="shared" si="48"/>
        <v>0</v>
      </c>
      <c r="AB149" s="54"/>
      <c r="AC149" s="88">
        <f t="shared" si="49"/>
        <v>0</v>
      </c>
      <c r="AD149" s="54"/>
      <c r="AE149" s="88">
        <f t="shared" si="50"/>
        <v>0</v>
      </c>
      <c r="AF149" s="54"/>
      <c r="AG149" s="88">
        <f t="shared" si="51"/>
        <v>0</v>
      </c>
      <c r="AH149" s="54"/>
      <c r="AI149" s="88">
        <f t="shared" si="52"/>
        <v>0</v>
      </c>
      <c r="AJ149" s="54"/>
      <c r="AK149" s="88">
        <f t="shared" si="36"/>
        <v>0</v>
      </c>
      <c r="AL149" s="54"/>
      <c r="AM149" s="88">
        <f t="shared" si="23"/>
        <v>0</v>
      </c>
      <c r="AN149" s="54"/>
      <c r="AO149" s="155"/>
      <c r="AP149" s="54"/>
      <c r="AQ149" s="155"/>
      <c r="AR149" s="54"/>
      <c r="AS149" s="88">
        <f t="shared" si="53"/>
        <v>0</v>
      </c>
      <c r="AT149" s="55"/>
      <c r="AU149" s="93">
        <f t="shared" si="54"/>
        <v>0</v>
      </c>
      <c r="AV149" s="56"/>
    </row>
    <row r="150" spans="1:48" ht="13.9">
      <c r="A150" s="50">
        <v>138</v>
      </c>
      <c r="B150" s="20"/>
      <c r="C150" s="20"/>
      <c r="D150" s="52"/>
      <c r="E150" s="53"/>
      <c r="F150" s="54"/>
      <c r="G150" s="88">
        <f t="shared" si="38"/>
        <v>0</v>
      </c>
      <c r="H150" s="54"/>
      <c r="I150" s="88">
        <f t="shared" si="39"/>
        <v>0</v>
      </c>
      <c r="J150" s="54"/>
      <c r="K150" s="88">
        <f t="shared" si="40"/>
        <v>0</v>
      </c>
      <c r="L150" s="54"/>
      <c r="M150" s="88">
        <f t="shared" si="42"/>
        <v>0</v>
      </c>
      <c r="N150" s="54"/>
      <c r="O150" s="88">
        <f t="shared" si="41"/>
        <v>0</v>
      </c>
      <c r="P150" s="54"/>
      <c r="Q150" s="88">
        <f t="shared" si="43"/>
        <v>0</v>
      </c>
      <c r="R150" s="54"/>
      <c r="S150" s="88">
        <f t="shared" si="44"/>
        <v>0</v>
      </c>
      <c r="T150" s="54"/>
      <c r="U150" s="88">
        <f t="shared" si="45"/>
        <v>0</v>
      </c>
      <c r="V150" s="54"/>
      <c r="W150" s="88">
        <f t="shared" si="46"/>
        <v>0</v>
      </c>
      <c r="X150" s="54"/>
      <c r="Y150" s="88">
        <f t="shared" si="47"/>
        <v>0</v>
      </c>
      <c r="Z150" s="54"/>
      <c r="AA150" s="88">
        <f t="shared" si="48"/>
        <v>0</v>
      </c>
      <c r="AB150" s="54"/>
      <c r="AC150" s="88">
        <f t="shared" si="49"/>
        <v>0</v>
      </c>
      <c r="AD150" s="54"/>
      <c r="AE150" s="88">
        <f t="shared" si="50"/>
        <v>0</v>
      </c>
      <c r="AF150" s="54"/>
      <c r="AG150" s="88">
        <f t="shared" si="51"/>
        <v>0</v>
      </c>
      <c r="AH150" s="54"/>
      <c r="AI150" s="88">
        <f t="shared" si="52"/>
        <v>0</v>
      </c>
      <c r="AJ150" s="54"/>
      <c r="AK150" s="88">
        <f t="shared" si="36"/>
        <v>0</v>
      </c>
      <c r="AL150" s="54"/>
      <c r="AM150" s="88">
        <f t="shared" si="23"/>
        <v>0</v>
      </c>
      <c r="AN150" s="54"/>
      <c r="AO150" s="155"/>
      <c r="AP150" s="54"/>
      <c r="AQ150" s="155"/>
      <c r="AR150" s="54"/>
      <c r="AS150" s="88">
        <f t="shared" si="53"/>
        <v>0</v>
      </c>
      <c r="AT150" s="55"/>
      <c r="AU150" s="93">
        <f t="shared" si="54"/>
        <v>0</v>
      </c>
      <c r="AV150" s="56"/>
    </row>
    <row r="151" spans="1:48" ht="13.9">
      <c r="A151" s="50">
        <v>139</v>
      </c>
      <c r="B151" s="20"/>
      <c r="C151" s="51"/>
      <c r="D151" s="52"/>
      <c r="E151" s="53"/>
      <c r="F151" s="54"/>
      <c r="G151" s="88">
        <f t="shared" si="38"/>
        <v>0</v>
      </c>
      <c r="H151" s="54"/>
      <c r="I151" s="88">
        <f t="shared" si="39"/>
        <v>0</v>
      </c>
      <c r="J151" s="54"/>
      <c r="K151" s="88">
        <f t="shared" si="40"/>
        <v>0</v>
      </c>
      <c r="L151" s="54"/>
      <c r="M151" s="88">
        <f t="shared" si="42"/>
        <v>0</v>
      </c>
      <c r="N151" s="54"/>
      <c r="O151" s="88">
        <f t="shared" si="41"/>
        <v>0</v>
      </c>
      <c r="P151" s="54"/>
      <c r="Q151" s="88">
        <f t="shared" si="43"/>
        <v>0</v>
      </c>
      <c r="R151" s="54"/>
      <c r="S151" s="88">
        <f t="shared" si="44"/>
        <v>0</v>
      </c>
      <c r="T151" s="54"/>
      <c r="U151" s="88">
        <f t="shared" si="45"/>
        <v>0</v>
      </c>
      <c r="V151" s="54"/>
      <c r="W151" s="88">
        <f t="shared" si="46"/>
        <v>0</v>
      </c>
      <c r="X151" s="54"/>
      <c r="Y151" s="88">
        <f t="shared" si="47"/>
        <v>0</v>
      </c>
      <c r="Z151" s="54"/>
      <c r="AA151" s="88">
        <f t="shared" si="48"/>
        <v>0</v>
      </c>
      <c r="AB151" s="54"/>
      <c r="AC151" s="88">
        <f t="shared" si="49"/>
        <v>0</v>
      </c>
      <c r="AD151" s="54"/>
      <c r="AE151" s="88">
        <f t="shared" si="50"/>
        <v>0</v>
      </c>
      <c r="AF151" s="54"/>
      <c r="AG151" s="88">
        <f t="shared" si="51"/>
        <v>0</v>
      </c>
      <c r="AH151" s="54"/>
      <c r="AI151" s="88">
        <f t="shared" si="52"/>
        <v>0</v>
      </c>
      <c r="AJ151" s="54"/>
      <c r="AK151" s="88">
        <f t="shared" si="36"/>
        <v>0</v>
      </c>
      <c r="AL151" s="54"/>
      <c r="AM151" s="88">
        <f t="shared" si="23"/>
        <v>0</v>
      </c>
      <c r="AN151" s="54"/>
      <c r="AO151" s="155"/>
      <c r="AP151" s="54"/>
      <c r="AQ151" s="155"/>
      <c r="AR151" s="54"/>
      <c r="AS151" s="88">
        <f t="shared" si="53"/>
        <v>0</v>
      </c>
      <c r="AT151" s="55"/>
      <c r="AU151" s="93">
        <f t="shared" si="54"/>
        <v>0</v>
      </c>
      <c r="AV151" s="56"/>
    </row>
    <row r="152" spans="1:48" ht="13.9">
      <c r="A152" s="50">
        <v>140</v>
      </c>
      <c r="B152" s="20"/>
      <c r="C152" s="20"/>
      <c r="D152" s="52"/>
      <c r="E152" s="53"/>
      <c r="F152" s="54"/>
      <c r="G152" s="88">
        <f t="shared" si="38"/>
        <v>0</v>
      </c>
      <c r="H152" s="54"/>
      <c r="I152" s="88">
        <f t="shared" si="39"/>
        <v>0</v>
      </c>
      <c r="J152" s="54"/>
      <c r="K152" s="88">
        <f t="shared" si="40"/>
        <v>0</v>
      </c>
      <c r="L152" s="54"/>
      <c r="M152" s="88">
        <f t="shared" si="42"/>
        <v>0</v>
      </c>
      <c r="N152" s="54"/>
      <c r="O152" s="88">
        <f t="shared" si="41"/>
        <v>0</v>
      </c>
      <c r="P152" s="54"/>
      <c r="Q152" s="88">
        <f t="shared" si="43"/>
        <v>0</v>
      </c>
      <c r="R152" s="54"/>
      <c r="S152" s="88">
        <f t="shared" si="44"/>
        <v>0</v>
      </c>
      <c r="T152" s="54"/>
      <c r="U152" s="88">
        <f t="shared" si="45"/>
        <v>0</v>
      </c>
      <c r="V152" s="54"/>
      <c r="W152" s="88">
        <f t="shared" si="46"/>
        <v>0</v>
      </c>
      <c r="X152" s="54"/>
      <c r="Y152" s="88">
        <f t="shared" si="47"/>
        <v>0</v>
      </c>
      <c r="Z152" s="54"/>
      <c r="AA152" s="88">
        <f t="shared" si="48"/>
        <v>0</v>
      </c>
      <c r="AB152" s="54"/>
      <c r="AC152" s="88">
        <f t="shared" si="49"/>
        <v>0</v>
      </c>
      <c r="AD152" s="54"/>
      <c r="AE152" s="88">
        <f t="shared" si="50"/>
        <v>0</v>
      </c>
      <c r="AF152" s="54"/>
      <c r="AG152" s="88">
        <f t="shared" si="51"/>
        <v>0</v>
      </c>
      <c r="AH152" s="54"/>
      <c r="AI152" s="88">
        <f t="shared" si="52"/>
        <v>0</v>
      </c>
      <c r="AJ152" s="54"/>
      <c r="AK152" s="88">
        <f t="shared" si="36"/>
        <v>0</v>
      </c>
      <c r="AL152" s="54"/>
      <c r="AM152" s="88">
        <f t="shared" si="23"/>
        <v>0</v>
      </c>
      <c r="AN152" s="54"/>
      <c r="AO152" s="155"/>
      <c r="AP152" s="54"/>
      <c r="AQ152" s="155"/>
      <c r="AR152" s="54"/>
      <c r="AS152" s="88">
        <f t="shared" si="53"/>
        <v>0</v>
      </c>
      <c r="AT152" s="55"/>
      <c r="AU152" s="93">
        <f t="shared" si="54"/>
        <v>0</v>
      </c>
      <c r="AV152" s="56"/>
    </row>
    <row r="153" spans="1:48" ht="13.9">
      <c r="A153" s="50">
        <v>141</v>
      </c>
      <c r="B153" s="20"/>
      <c r="C153" s="51"/>
      <c r="D153" s="52"/>
      <c r="E153" s="53"/>
      <c r="F153" s="54"/>
      <c r="G153" s="88">
        <f t="shared" si="38"/>
        <v>0</v>
      </c>
      <c r="H153" s="54"/>
      <c r="I153" s="88">
        <f t="shared" si="39"/>
        <v>0</v>
      </c>
      <c r="J153" s="54"/>
      <c r="K153" s="88">
        <f t="shared" si="40"/>
        <v>0</v>
      </c>
      <c r="L153" s="54"/>
      <c r="M153" s="88">
        <f t="shared" si="42"/>
        <v>0</v>
      </c>
      <c r="N153" s="54"/>
      <c r="O153" s="88">
        <f t="shared" si="41"/>
        <v>0</v>
      </c>
      <c r="P153" s="54"/>
      <c r="Q153" s="88">
        <f t="shared" si="43"/>
        <v>0</v>
      </c>
      <c r="R153" s="54"/>
      <c r="S153" s="88">
        <f t="shared" si="44"/>
        <v>0</v>
      </c>
      <c r="T153" s="54"/>
      <c r="U153" s="88">
        <f t="shared" si="45"/>
        <v>0</v>
      </c>
      <c r="V153" s="54"/>
      <c r="W153" s="88">
        <f t="shared" si="46"/>
        <v>0</v>
      </c>
      <c r="X153" s="54"/>
      <c r="Y153" s="88">
        <f t="shared" si="47"/>
        <v>0</v>
      </c>
      <c r="Z153" s="54"/>
      <c r="AA153" s="88">
        <f t="shared" si="48"/>
        <v>0</v>
      </c>
      <c r="AB153" s="54"/>
      <c r="AC153" s="88">
        <f t="shared" si="49"/>
        <v>0</v>
      </c>
      <c r="AD153" s="54"/>
      <c r="AE153" s="88">
        <f t="shared" si="50"/>
        <v>0</v>
      </c>
      <c r="AF153" s="54"/>
      <c r="AG153" s="88">
        <f t="shared" si="51"/>
        <v>0</v>
      </c>
      <c r="AH153" s="54"/>
      <c r="AI153" s="88">
        <f t="shared" si="52"/>
        <v>0</v>
      </c>
      <c r="AJ153" s="54"/>
      <c r="AK153" s="88">
        <f t="shared" si="36"/>
        <v>0</v>
      </c>
      <c r="AL153" s="54"/>
      <c r="AM153" s="88">
        <f t="shared" si="23"/>
        <v>0</v>
      </c>
      <c r="AN153" s="54"/>
      <c r="AO153" s="155"/>
      <c r="AP153" s="54"/>
      <c r="AQ153" s="155"/>
      <c r="AR153" s="54"/>
      <c r="AS153" s="88">
        <f t="shared" si="53"/>
        <v>0</v>
      </c>
      <c r="AT153" s="55"/>
      <c r="AU153" s="93">
        <f t="shared" si="54"/>
        <v>0</v>
      </c>
      <c r="AV153" s="56"/>
    </row>
    <row r="154" spans="1:48" ht="13.9">
      <c r="A154" s="50">
        <v>142</v>
      </c>
      <c r="B154" s="20"/>
      <c r="C154" s="51"/>
      <c r="D154" s="52"/>
      <c r="E154" s="53"/>
      <c r="F154" s="54"/>
      <c r="G154" s="88">
        <f t="shared" si="38"/>
        <v>0</v>
      </c>
      <c r="H154" s="54"/>
      <c r="I154" s="88">
        <f t="shared" si="39"/>
        <v>0</v>
      </c>
      <c r="J154" s="54"/>
      <c r="K154" s="88">
        <f t="shared" si="40"/>
        <v>0</v>
      </c>
      <c r="L154" s="54"/>
      <c r="M154" s="88">
        <f t="shared" si="42"/>
        <v>0</v>
      </c>
      <c r="N154" s="54"/>
      <c r="O154" s="88">
        <f t="shared" si="41"/>
        <v>0</v>
      </c>
      <c r="P154" s="54"/>
      <c r="Q154" s="88">
        <f t="shared" si="43"/>
        <v>0</v>
      </c>
      <c r="R154" s="54"/>
      <c r="S154" s="88">
        <f t="shared" si="44"/>
        <v>0</v>
      </c>
      <c r="T154" s="54"/>
      <c r="U154" s="88">
        <f t="shared" si="45"/>
        <v>0</v>
      </c>
      <c r="V154" s="54"/>
      <c r="W154" s="88">
        <f t="shared" si="46"/>
        <v>0</v>
      </c>
      <c r="X154" s="54"/>
      <c r="Y154" s="88">
        <f t="shared" si="47"/>
        <v>0</v>
      </c>
      <c r="Z154" s="54"/>
      <c r="AA154" s="88">
        <f t="shared" si="48"/>
        <v>0</v>
      </c>
      <c r="AB154" s="54"/>
      <c r="AC154" s="88">
        <f t="shared" si="49"/>
        <v>0</v>
      </c>
      <c r="AD154" s="54"/>
      <c r="AE154" s="88">
        <f t="shared" si="50"/>
        <v>0</v>
      </c>
      <c r="AF154" s="54"/>
      <c r="AG154" s="88">
        <f t="shared" si="51"/>
        <v>0</v>
      </c>
      <c r="AH154" s="54"/>
      <c r="AI154" s="88">
        <f t="shared" si="52"/>
        <v>0</v>
      </c>
      <c r="AJ154" s="54"/>
      <c r="AK154" s="88">
        <f t="shared" si="36"/>
        <v>0</v>
      </c>
      <c r="AL154" s="54"/>
      <c r="AM154" s="88">
        <f t="shared" si="23"/>
        <v>0</v>
      </c>
      <c r="AN154" s="54"/>
      <c r="AO154" s="155"/>
      <c r="AP154" s="54"/>
      <c r="AQ154" s="155"/>
      <c r="AR154" s="54"/>
      <c r="AS154" s="88">
        <f t="shared" si="53"/>
        <v>0</v>
      </c>
      <c r="AT154" s="55"/>
      <c r="AU154" s="93">
        <f t="shared" si="54"/>
        <v>0</v>
      </c>
      <c r="AV154" s="56"/>
    </row>
    <row r="155" spans="1:48" ht="13.9">
      <c r="A155" s="50">
        <v>143</v>
      </c>
      <c r="B155" s="20"/>
      <c r="C155" s="51"/>
      <c r="D155" s="52"/>
      <c r="E155" s="53"/>
      <c r="F155" s="54"/>
      <c r="G155" s="88">
        <f t="shared" si="38"/>
        <v>0</v>
      </c>
      <c r="H155" s="54"/>
      <c r="I155" s="88">
        <f t="shared" si="39"/>
        <v>0</v>
      </c>
      <c r="J155" s="54"/>
      <c r="K155" s="88">
        <f t="shared" si="40"/>
        <v>0</v>
      </c>
      <c r="L155" s="54"/>
      <c r="M155" s="88">
        <f t="shared" si="42"/>
        <v>0</v>
      </c>
      <c r="N155" s="54"/>
      <c r="O155" s="88">
        <f t="shared" si="41"/>
        <v>0</v>
      </c>
      <c r="P155" s="54"/>
      <c r="Q155" s="88">
        <f t="shared" si="43"/>
        <v>0</v>
      </c>
      <c r="R155" s="54"/>
      <c r="S155" s="88">
        <f t="shared" si="44"/>
        <v>0</v>
      </c>
      <c r="T155" s="54"/>
      <c r="U155" s="88">
        <f t="shared" si="45"/>
        <v>0</v>
      </c>
      <c r="V155" s="54"/>
      <c r="W155" s="88">
        <f t="shared" si="46"/>
        <v>0</v>
      </c>
      <c r="X155" s="54"/>
      <c r="Y155" s="88">
        <f t="shared" si="47"/>
        <v>0</v>
      </c>
      <c r="Z155" s="54"/>
      <c r="AA155" s="88">
        <f t="shared" si="48"/>
        <v>0</v>
      </c>
      <c r="AB155" s="54"/>
      <c r="AC155" s="88">
        <f t="shared" si="49"/>
        <v>0</v>
      </c>
      <c r="AD155" s="54"/>
      <c r="AE155" s="88">
        <f t="shared" si="50"/>
        <v>0</v>
      </c>
      <c r="AF155" s="54"/>
      <c r="AG155" s="88">
        <f t="shared" si="51"/>
        <v>0</v>
      </c>
      <c r="AH155" s="54"/>
      <c r="AI155" s="88">
        <f t="shared" si="52"/>
        <v>0</v>
      </c>
      <c r="AJ155" s="54"/>
      <c r="AK155" s="88">
        <f t="shared" si="36"/>
        <v>0</v>
      </c>
      <c r="AL155" s="54"/>
      <c r="AM155" s="88">
        <f t="shared" si="23"/>
        <v>0</v>
      </c>
      <c r="AN155" s="54"/>
      <c r="AO155" s="155"/>
      <c r="AP155" s="54"/>
      <c r="AQ155" s="155"/>
      <c r="AR155" s="54"/>
      <c r="AS155" s="88">
        <f t="shared" si="53"/>
        <v>0</v>
      </c>
      <c r="AT155" s="55"/>
      <c r="AU155" s="93">
        <f t="shared" si="54"/>
        <v>0</v>
      </c>
      <c r="AV155" s="56"/>
    </row>
    <row r="156" spans="1:48" ht="13.9">
      <c r="A156" s="50">
        <v>144</v>
      </c>
      <c r="B156" s="20"/>
      <c r="C156" s="51"/>
      <c r="D156" s="52"/>
      <c r="E156" s="53"/>
      <c r="F156" s="54"/>
      <c r="G156" s="88">
        <f t="shared" si="38"/>
        <v>0</v>
      </c>
      <c r="H156" s="54"/>
      <c r="I156" s="88">
        <f t="shared" si="39"/>
        <v>0</v>
      </c>
      <c r="J156" s="54"/>
      <c r="K156" s="88">
        <f t="shared" si="40"/>
        <v>0</v>
      </c>
      <c r="L156" s="54"/>
      <c r="M156" s="88">
        <f t="shared" si="42"/>
        <v>0</v>
      </c>
      <c r="N156" s="54"/>
      <c r="O156" s="88">
        <f t="shared" si="41"/>
        <v>0</v>
      </c>
      <c r="P156" s="54"/>
      <c r="Q156" s="88">
        <f t="shared" si="43"/>
        <v>0</v>
      </c>
      <c r="R156" s="54"/>
      <c r="S156" s="88">
        <f t="shared" si="44"/>
        <v>0</v>
      </c>
      <c r="T156" s="54"/>
      <c r="U156" s="88">
        <f t="shared" si="45"/>
        <v>0</v>
      </c>
      <c r="V156" s="54"/>
      <c r="W156" s="88">
        <f t="shared" si="46"/>
        <v>0</v>
      </c>
      <c r="X156" s="54"/>
      <c r="Y156" s="88">
        <f t="shared" si="47"/>
        <v>0</v>
      </c>
      <c r="Z156" s="54"/>
      <c r="AA156" s="88">
        <f t="shared" si="48"/>
        <v>0</v>
      </c>
      <c r="AB156" s="54"/>
      <c r="AC156" s="88">
        <f t="shared" si="49"/>
        <v>0</v>
      </c>
      <c r="AD156" s="54"/>
      <c r="AE156" s="88">
        <f t="shared" si="50"/>
        <v>0</v>
      </c>
      <c r="AF156" s="54"/>
      <c r="AG156" s="88">
        <f t="shared" si="51"/>
        <v>0</v>
      </c>
      <c r="AH156" s="54"/>
      <c r="AI156" s="88">
        <f t="shared" si="52"/>
        <v>0</v>
      </c>
      <c r="AJ156" s="54"/>
      <c r="AK156" s="88">
        <f t="shared" si="36"/>
        <v>0</v>
      </c>
      <c r="AL156" s="54"/>
      <c r="AM156" s="88">
        <f t="shared" si="23"/>
        <v>0</v>
      </c>
      <c r="AN156" s="54"/>
      <c r="AO156" s="155"/>
      <c r="AP156" s="54"/>
      <c r="AQ156" s="155"/>
      <c r="AR156" s="54"/>
      <c r="AS156" s="88">
        <f t="shared" si="53"/>
        <v>0</v>
      </c>
      <c r="AT156" s="55"/>
      <c r="AU156" s="93">
        <f t="shared" si="54"/>
        <v>0</v>
      </c>
      <c r="AV156" s="56"/>
    </row>
    <row r="157" spans="1:48" ht="13.9">
      <c r="A157" s="50">
        <v>145</v>
      </c>
      <c r="B157" s="20"/>
      <c r="C157" s="51"/>
      <c r="D157" s="52"/>
      <c r="E157" s="53"/>
      <c r="F157" s="54"/>
      <c r="G157" s="88">
        <f t="shared" si="38"/>
        <v>0</v>
      </c>
      <c r="H157" s="54"/>
      <c r="I157" s="88">
        <f t="shared" si="39"/>
        <v>0</v>
      </c>
      <c r="J157" s="54"/>
      <c r="K157" s="88">
        <f t="shared" si="40"/>
        <v>0</v>
      </c>
      <c r="L157" s="54"/>
      <c r="M157" s="88">
        <f t="shared" si="42"/>
        <v>0</v>
      </c>
      <c r="N157" s="54"/>
      <c r="O157" s="88">
        <f t="shared" si="41"/>
        <v>0</v>
      </c>
      <c r="P157" s="54"/>
      <c r="Q157" s="88">
        <f t="shared" si="43"/>
        <v>0</v>
      </c>
      <c r="R157" s="54"/>
      <c r="S157" s="88">
        <f t="shared" si="44"/>
        <v>0</v>
      </c>
      <c r="T157" s="54"/>
      <c r="U157" s="88">
        <f t="shared" si="45"/>
        <v>0</v>
      </c>
      <c r="V157" s="54"/>
      <c r="W157" s="88">
        <f t="shared" si="46"/>
        <v>0</v>
      </c>
      <c r="X157" s="54"/>
      <c r="Y157" s="88">
        <f t="shared" si="47"/>
        <v>0</v>
      </c>
      <c r="Z157" s="54"/>
      <c r="AA157" s="88">
        <f t="shared" si="48"/>
        <v>0</v>
      </c>
      <c r="AB157" s="54"/>
      <c r="AC157" s="88">
        <f t="shared" si="49"/>
        <v>0</v>
      </c>
      <c r="AD157" s="54"/>
      <c r="AE157" s="88">
        <f t="shared" si="50"/>
        <v>0</v>
      </c>
      <c r="AF157" s="54"/>
      <c r="AG157" s="88">
        <f t="shared" si="51"/>
        <v>0</v>
      </c>
      <c r="AH157" s="54"/>
      <c r="AI157" s="88">
        <f t="shared" si="52"/>
        <v>0</v>
      </c>
      <c r="AJ157" s="54"/>
      <c r="AK157" s="88">
        <f t="shared" si="36"/>
        <v>0</v>
      </c>
      <c r="AL157" s="54"/>
      <c r="AM157" s="88">
        <f t="shared" si="23"/>
        <v>0</v>
      </c>
      <c r="AN157" s="54"/>
      <c r="AO157" s="155"/>
      <c r="AP157" s="54"/>
      <c r="AQ157" s="155"/>
      <c r="AR157" s="54"/>
      <c r="AS157" s="88">
        <f t="shared" si="53"/>
        <v>0</v>
      </c>
      <c r="AT157" s="55"/>
      <c r="AU157" s="93">
        <f t="shared" si="54"/>
        <v>0</v>
      </c>
      <c r="AV157" s="56"/>
    </row>
    <row r="158" spans="1:48" ht="13.9">
      <c r="A158" s="50">
        <v>146</v>
      </c>
      <c r="B158" s="20"/>
      <c r="C158" s="51"/>
      <c r="D158" s="52"/>
      <c r="E158" s="53"/>
      <c r="F158" s="54"/>
      <c r="G158" s="88">
        <f t="shared" si="38"/>
        <v>0</v>
      </c>
      <c r="H158" s="54"/>
      <c r="I158" s="88">
        <f t="shared" si="39"/>
        <v>0</v>
      </c>
      <c r="J158" s="54"/>
      <c r="K158" s="88">
        <f t="shared" si="40"/>
        <v>0</v>
      </c>
      <c r="L158" s="54"/>
      <c r="M158" s="88">
        <f t="shared" si="42"/>
        <v>0</v>
      </c>
      <c r="N158" s="54"/>
      <c r="O158" s="88">
        <f t="shared" si="41"/>
        <v>0</v>
      </c>
      <c r="P158" s="54"/>
      <c r="Q158" s="88">
        <f t="shared" si="43"/>
        <v>0</v>
      </c>
      <c r="R158" s="54"/>
      <c r="S158" s="88">
        <f t="shared" si="44"/>
        <v>0</v>
      </c>
      <c r="T158" s="54"/>
      <c r="U158" s="88">
        <f t="shared" si="45"/>
        <v>0</v>
      </c>
      <c r="V158" s="54"/>
      <c r="W158" s="88">
        <f t="shared" si="46"/>
        <v>0</v>
      </c>
      <c r="X158" s="54"/>
      <c r="Y158" s="88">
        <f t="shared" si="47"/>
        <v>0</v>
      </c>
      <c r="Z158" s="54"/>
      <c r="AA158" s="88">
        <f t="shared" si="48"/>
        <v>0</v>
      </c>
      <c r="AB158" s="54"/>
      <c r="AC158" s="88">
        <f t="shared" si="49"/>
        <v>0</v>
      </c>
      <c r="AD158" s="54"/>
      <c r="AE158" s="88">
        <f t="shared" si="50"/>
        <v>0</v>
      </c>
      <c r="AF158" s="54"/>
      <c r="AG158" s="88">
        <f t="shared" si="51"/>
        <v>0</v>
      </c>
      <c r="AH158" s="54"/>
      <c r="AI158" s="88">
        <f t="shared" si="52"/>
        <v>0</v>
      </c>
      <c r="AJ158" s="54"/>
      <c r="AK158" s="88">
        <f t="shared" si="36"/>
        <v>0</v>
      </c>
      <c r="AL158" s="54"/>
      <c r="AM158" s="88">
        <f t="shared" si="23"/>
        <v>0</v>
      </c>
      <c r="AN158" s="54"/>
      <c r="AO158" s="155"/>
      <c r="AP158" s="54"/>
      <c r="AQ158" s="155"/>
      <c r="AR158" s="54"/>
      <c r="AS158" s="88">
        <f t="shared" si="53"/>
        <v>0</v>
      </c>
      <c r="AT158" s="55"/>
      <c r="AU158" s="93">
        <f t="shared" si="54"/>
        <v>0</v>
      </c>
      <c r="AV158" s="56"/>
    </row>
    <row r="159" spans="1:48" ht="13.9">
      <c r="A159" s="50">
        <v>147</v>
      </c>
      <c r="B159" s="20"/>
      <c r="C159" s="51"/>
      <c r="D159" s="52"/>
      <c r="E159" s="53"/>
      <c r="F159" s="54"/>
      <c r="G159" s="88">
        <f t="shared" si="38"/>
        <v>0</v>
      </c>
      <c r="H159" s="54"/>
      <c r="I159" s="88">
        <f t="shared" si="39"/>
        <v>0</v>
      </c>
      <c r="J159" s="54"/>
      <c r="K159" s="88">
        <f t="shared" si="40"/>
        <v>0</v>
      </c>
      <c r="L159" s="54"/>
      <c r="M159" s="88">
        <f t="shared" si="42"/>
        <v>0</v>
      </c>
      <c r="N159" s="54"/>
      <c r="O159" s="88">
        <f t="shared" si="41"/>
        <v>0</v>
      </c>
      <c r="P159" s="54"/>
      <c r="Q159" s="88">
        <f t="shared" si="43"/>
        <v>0</v>
      </c>
      <c r="R159" s="54"/>
      <c r="S159" s="88">
        <f t="shared" si="44"/>
        <v>0</v>
      </c>
      <c r="T159" s="54"/>
      <c r="U159" s="88">
        <f t="shared" si="45"/>
        <v>0</v>
      </c>
      <c r="V159" s="54"/>
      <c r="W159" s="88">
        <f t="shared" si="46"/>
        <v>0</v>
      </c>
      <c r="X159" s="54"/>
      <c r="Y159" s="88">
        <f t="shared" si="47"/>
        <v>0</v>
      </c>
      <c r="Z159" s="54"/>
      <c r="AA159" s="88">
        <f t="shared" si="48"/>
        <v>0</v>
      </c>
      <c r="AB159" s="54"/>
      <c r="AC159" s="88">
        <f t="shared" si="49"/>
        <v>0</v>
      </c>
      <c r="AD159" s="54"/>
      <c r="AE159" s="88">
        <f t="shared" si="50"/>
        <v>0</v>
      </c>
      <c r="AF159" s="54"/>
      <c r="AG159" s="88">
        <f t="shared" si="51"/>
        <v>0</v>
      </c>
      <c r="AH159" s="54"/>
      <c r="AI159" s="88">
        <f t="shared" si="52"/>
        <v>0</v>
      </c>
      <c r="AJ159" s="54"/>
      <c r="AK159" s="88">
        <f t="shared" si="36"/>
        <v>0</v>
      </c>
      <c r="AL159" s="54"/>
      <c r="AM159" s="88">
        <f t="shared" si="23"/>
        <v>0</v>
      </c>
      <c r="AN159" s="54"/>
      <c r="AO159" s="155"/>
      <c r="AP159" s="54"/>
      <c r="AQ159" s="155"/>
      <c r="AR159" s="54"/>
      <c r="AS159" s="88">
        <f t="shared" si="53"/>
        <v>0</v>
      </c>
      <c r="AT159" s="55"/>
      <c r="AU159" s="93">
        <f t="shared" si="54"/>
        <v>0</v>
      </c>
      <c r="AV159" s="56"/>
    </row>
    <row r="160" spans="1:48" ht="13.9">
      <c r="A160" s="50">
        <v>148</v>
      </c>
      <c r="B160" s="20"/>
      <c r="C160" s="51"/>
      <c r="D160" s="52"/>
      <c r="E160" s="53"/>
      <c r="F160" s="54"/>
      <c r="G160" s="88">
        <f t="shared" si="38"/>
        <v>0</v>
      </c>
      <c r="H160" s="54"/>
      <c r="I160" s="88">
        <f t="shared" si="39"/>
        <v>0</v>
      </c>
      <c r="J160" s="54"/>
      <c r="K160" s="88">
        <f t="shared" si="40"/>
        <v>0</v>
      </c>
      <c r="L160" s="54"/>
      <c r="M160" s="88">
        <f t="shared" si="42"/>
        <v>0</v>
      </c>
      <c r="N160" s="54"/>
      <c r="O160" s="88">
        <f t="shared" si="41"/>
        <v>0</v>
      </c>
      <c r="P160" s="54"/>
      <c r="Q160" s="88">
        <f t="shared" si="43"/>
        <v>0</v>
      </c>
      <c r="R160" s="54"/>
      <c r="S160" s="88">
        <f t="shared" si="44"/>
        <v>0</v>
      </c>
      <c r="T160" s="54"/>
      <c r="U160" s="88">
        <f t="shared" si="45"/>
        <v>0</v>
      </c>
      <c r="V160" s="54"/>
      <c r="W160" s="88">
        <f t="shared" si="46"/>
        <v>0</v>
      </c>
      <c r="X160" s="54"/>
      <c r="Y160" s="88">
        <f t="shared" si="47"/>
        <v>0</v>
      </c>
      <c r="Z160" s="54"/>
      <c r="AA160" s="88">
        <f t="shared" si="48"/>
        <v>0</v>
      </c>
      <c r="AB160" s="54"/>
      <c r="AC160" s="88">
        <f t="shared" si="49"/>
        <v>0</v>
      </c>
      <c r="AD160" s="54"/>
      <c r="AE160" s="88">
        <f t="shared" si="50"/>
        <v>0</v>
      </c>
      <c r="AF160" s="54"/>
      <c r="AG160" s="88">
        <f t="shared" si="51"/>
        <v>0</v>
      </c>
      <c r="AH160" s="54"/>
      <c r="AI160" s="88">
        <f t="shared" si="52"/>
        <v>0</v>
      </c>
      <c r="AJ160" s="54"/>
      <c r="AK160" s="88">
        <f t="shared" si="36"/>
        <v>0</v>
      </c>
      <c r="AL160" s="54"/>
      <c r="AM160" s="88">
        <f t="shared" si="23"/>
        <v>0</v>
      </c>
      <c r="AN160" s="54"/>
      <c r="AO160" s="155"/>
      <c r="AP160" s="54"/>
      <c r="AQ160" s="155"/>
      <c r="AR160" s="54"/>
      <c r="AS160" s="88">
        <f t="shared" si="53"/>
        <v>0</v>
      </c>
      <c r="AT160" s="55"/>
      <c r="AU160" s="93">
        <f t="shared" si="54"/>
        <v>0</v>
      </c>
      <c r="AV160" s="56"/>
    </row>
    <row r="161" spans="1:48" ht="13.9">
      <c r="A161" s="50">
        <v>149</v>
      </c>
      <c r="B161" s="20"/>
      <c r="C161" s="51"/>
      <c r="D161" s="52"/>
      <c r="E161" s="53"/>
      <c r="F161" s="54"/>
      <c r="G161" s="88">
        <f t="shared" si="38"/>
        <v>0</v>
      </c>
      <c r="H161" s="54"/>
      <c r="I161" s="88">
        <f t="shared" si="39"/>
        <v>0</v>
      </c>
      <c r="J161" s="54"/>
      <c r="K161" s="88">
        <f t="shared" si="40"/>
        <v>0</v>
      </c>
      <c r="L161" s="54"/>
      <c r="M161" s="88">
        <f t="shared" si="42"/>
        <v>0</v>
      </c>
      <c r="N161" s="54"/>
      <c r="O161" s="88">
        <f t="shared" si="41"/>
        <v>0</v>
      </c>
      <c r="P161" s="54"/>
      <c r="Q161" s="88">
        <f t="shared" si="43"/>
        <v>0</v>
      </c>
      <c r="R161" s="54"/>
      <c r="S161" s="88">
        <f t="shared" si="44"/>
        <v>0</v>
      </c>
      <c r="T161" s="54"/>
      <c r="U161" s="88">
        <f t="shared" si="45"/>
        <v>0</v>
      </c>
      <c r="V161" s="54"/>
      <c r="W161" s="88">
        <f t="shared" si="46"/>
        <v>0</v>
      </c>
      <c r="X161" s="54"/>
      <c r="Y161" s="88">
        <f t="shared" si="47"/>
        <v>0</v>
      </c>
      <c r="Z161" s="54"/>
      <c r="AA161" s="88">
        <f t="shared" si="48"/>
        <v>0</v>
      </c>
      <c r="AB161" s="54"/>
      <c r="AC161" s="88">
        <f t="shared" si="49"/>
        <v>0</v>
      </c>
      <c r="AD161" s="54"/>
      <c r="AE161" s="88">
        <f t="shared" si="50"/>
        <v>0</v>
      </c>
      <c r="AF161" s="54"/>
      <c r="AG161" s="88">
        <f t="shared" si="51"/>
        <v>0</v>
      </c>
      <c r="AH161" s="54"/>
      <c r="AI161" s="88">
        <f t="shared" si="52"/>
        <v>0</v>
      </c>
      <c r="AJ161" s="54"/>
      <c r="AK161" s="88">
        <f t="shared" si="36"/>
        <v>0</v>
      </c>
      <c r="AL161" s="54"/>
      <c r="AM161" s="88">
        <f t="shared" si="23"/>
        <v>0</v>
      </c>
      <c r="AN161" s="54"/>
      <c r="AO161" s="155"/>
      <c r="AP161" s="54"/>
      <c r="AQ161" s="155"/>
      <c r="AR161" s="54"/>
      <c r="AS161" s="88">
        <f t="shared" si="53"/>
        <v>0</v>
      </c>
      <c r="AT161" s="55"/>
      <c r="AU161" s="93">
        <f t="shared" si="54"/>
        <v>0</v>
      </c>
      <c r="AV161" s="56"/>
    </row>
    <row r="162" spans="1:48" ht="13.9">
      <c r="A162" s="50">
        <v>150</v>
      </c>
      <c r="B162" s="20"/>
      <c r="C162" s="51"/>
      <c r="D162" s="52"/>
      <c r="E162" s="53"/>
      <c r="F162" s="54"/>
      <c r="G162" s="88">
        <f t="shared" si="38"/>
        <v>0</v>
      </c>
      <c r="H162" s="54"/>
      <c r="I162" s="88">
        <f t="shared" si="39"/>
        <v>0</v>
      </c>
      <c r="J162" s="54"/>
      <c r="K162" s="88">
        <f t="shared" si="40"/>
        <v>0</v>
      </c>
      <c r="L162" s="54"/>
      <c r="M162" s="88">
        <f t="shared" si="42"/>
        <v>0</v>
      </c>
      <c r="N162" s="54"/>
      <c r="O162" s="88">
        <f t="shared" si="41"/>
        <v>0</v>
      </c>
      <c r="P162" s="54"/>
      <c r="Q162" s="88">
        <f t="shared" si="43"/>
        <v>0</v>
      </c>
      <c r="R162" s="54"/>
      <c r="S162" s="88">
        <f t="shared" si="44"/>
        <v>0</v>
      </c>
      <c r="T162" s="54"/>
      <c r="U162" s="88">
        <f t="shared" si="45"/>
        <v>0</v>
      </c>
      <c r="V162" s="54"/>
      <c r="W162" s="88">
        <f t="shared" si="46"/>
        <v>0</v>
      </c>
      <c r="X162" s="54"/>
      <c r="Y162" s="88">
        <f t="shared" si="47"/>
        <v>0</v>
      </c>
      <c r="Z162" s="54"/>
      <c r="AA162" s="88">
        <f t="shared" si="48"/>
        <v>0</v>
      </c>
      <c r="AB162" s="54"/>
      <c r="AC162" s="88">
        <f t="shared" si="49"/>
        <v>0</v>
      </c>
      <c r="AD162" s="54"/>
      <c r="AE162" s="88">
        <f t="shared" si="50"/>
        <v>0</v>
      </c>
      <c r="AF162" s="54"/>
      <c r="AG162" s="88">
        <f t="shared" si="51"/>
        <v>0</v>
      </c>
      <c r="AH162" s="54"/>
      <c r="AI162" s="88">
        <f t="shared" si="52"/>
        <v>0</v>
      </c>
      <c r="AJ162" s="54"/>
      <c r="AK162" s="88">
        <f t="shared" si="36"/>
        <v>0</v>
      </c>
      <c r="AL162" s="54"/>
      <c r="AM162" s="88">
        <f t="shared" si="23"/>
        <v>0</v>
      </c>
      <c r="AN162" s="54"/>
      <c r="AO162" s="155"/>
      <c r="AP162" s="54"/>
      <c r="AQ162" s="155"/>
      <c r="AR162" s="54"/>
      <c r="AS162" s="88">
        <f t="shared" si="53"/>
        <v>0</v>
      </c>
      <c r="AT162" s="55"/>
      <c r="AU162" s="93">
        <f t="shared" si="54"/>
        <v>0</v>
      </c>
      <c r="AV162" s="56"/>
    </row>
    <row r="163" spans="1:48" ht="13.9">
      <c r="A163" s="50">
        <v>151</v>
      </c>
      <c r="B163" s="20"/>
      <c r="C163" s="51"/>
      <c r="D163" s="52"/>
      <c r="E163" s="53"/>
      <c r="F163" s="54"/>
      <c r="G163" s="88">
        <f t="shared" si="38"/>
        <v>0</v>
      </c>
      <c r="H163" s="54"/>
      <c r="I163" s="88">
        <f t="shared" si="39"/>
        <v>0</v>
      </c>
      <c r="J163" s="54"/>
      <c r="K163" s="88">
        <f t="shared" si="40"/>
        <v>0</v>
      </c>
      <c r="L163" s="54"/>
      <c r="M163" s="88">
        <f t="shared" si="42"/>
        <v>0</v>
      </c>
      <c r="N163" s="54"/>
      <c r="O163" s="88">
        <f t="shared" si="41"/>
        <v>0</v>
      </c>
      <c r="P163" s="54"/>
      <c r="Q163" s="88">
        <f t="shared" si="43"/>
        <v>0</v>
      </c>
      <c r="R163" s="54"/>
      <c r="S163" s="88">
        <f t="shared" si="44"/>
        <v>0</v>
      </c>
      <c r="T163" s="54"/>
      <c r="U163" s="88">
        <f t="shared" si="45"/>
        <v>0</v>
      </c>
      <c r="V163" s="54"/>
      <c r="W163" s="88">
        <f t="shared" si="46"/>
        <v>0</v>
      </c>
      <c r="X163" s="54"/>
      <c r="Y163" s="88">
        <f t="shared" si="47"/>
        <v>0</v>
      </c>
      <c r="Z163" s="54"/>
      <c r="AA163" s="88">
        <f t="shared" si="48"/>
        <v>0</v>
      </c>
      <c r="AB163" s="54"/>
      <c r="AC163" s="88">
        <f t="shared" si="49"/>
        <v>0</v>
      </c>
      <c r="AD163" s="54"/>
      <c r="AE163" s="88">
        <f t="shared" si="50"/>
        <v>0</v>
      </c>
      <c r="AF163" s="54"/>
      <c r="AG163" s="88">
        <f t="shared" si="51"/>
        <v>0</v>
      </c>
      <c r="AH163" s="54"/>
      <c r="AI163" s="88">
        <f t="shared" si="52"/>
        <v>0</v>
      </c>
      <c r="AJ163" s="54"/>
      <c r="AK163" s="88">
        <f t="shared" si="36"/>
        <v>0</v>
      </c>
      <c r="AL163" s="54"/>
      <c r="AM163" s="88">
        <f t="shared" si="23"/>
        <v>0</v>
      </c>
      <c r="AN163" s="54"/>
      <c r="AO163" s="155"/>
      <c r="AP163" s="54"/>
      <c r="AQ163" s="155"/>
      <c r="AR163" s="54"/>
      <c r="AS163" s="88">
        <f t="shared" si="53"/>
        <v>0</v>
      </c>
      <c r="AT163" s="55"/>
      <c r="AU163" s="93">
        <f t="shared" si="54"/>
        <v>0</v>
      </c>
      <c r="AV163" s="56"/>
    </row>
    <row r="164" spans="1:48" ht="13.9">
      <c r="A164" s="50">
        <v>152</v>
      </c>
      <c r="B164" s="20"/>
      <c r="C164" s="51"/>
      <c r="D164" s="52"/>
      <c r="E164" s="53"/>
      <c r="F164" s="54"/>
      <c r="G164" s="88">
        <f t="shared" si="38"/>
        <v>0</v>
      </c>
      <c r="H164" s="54"/>
      <c r="I164" s="88">
        <f t="shared" si="39"/>
        <v>0</v>
      </c>
      <c r="J164" s="54"/>
      <c r="K164" s="88">
        <f t="shared" si="40"/>
        <v>0</v>
      </c>
      <c r="L164" s="54"/>
      <c r="M164" s="88">
        <f t="shared" si="42"/>
        <v>0</v>
      </c>
      <c r="N164" s="54"/>
      <c r="O164" s="88">
        <f t="shared" si="41"/>
        <v>0</v>
      </c>
      <c r="P164" s="54"/>
      <c r="Q164" s="88">
        <f t="shared" si="43"/>
        <v>0</v>
      </c>
      <c r="R164" s="54"/>
      <c r="S164" s="88">
        <f t="shared" si="44"/>
        <v>0</v>
      </c>
      <c r="T164" s="54"/>
      <c r="U164" s="88">
        <f t="shared" si="45"/>
        <v>0</v>
      </c>
      <c r="V164" s="54"/>
      <c r="W164" s="88">
        <f t="shared" si="46"/>
        <v>0</v>
      </c>
      <c r="X164" s="54"/>
      <c r="Y164" s="88">
        <f t="shared" si="47"/>
        <v>0</v>
      </c>
      <c r="Z164" s="54"/>
      <c r="AA164" s="88">
        <f t="shared" si="48"/>
        <v>0</v>
      </c>
      <c r="AB164" s="54"/>
      <c r="AC164" s="88">
        <f t="shared" si="49"/>
        <v>0</v>
      </c>
      <c r="AD164" s="54"/>
      <c r="AE164" s="88">
        <f t="shared" si="50"/>
        <v>0</v>
      </c>
      <c r="AF164" s="54"/>
      <c r="AG164" s="88">
        <f t="shared" si="51"/>
        <v>0</v>
      </c>
      <c r="AH164" s="54"/>
      <c r="AI164" s="88">
        <f t="shared" si="52"/>
        <v>0</v>
      </c>
      <c r="AJ164" s="54"/>
      <c r="AK164" s="88">
        <f t="shared" si="36"/>
        <v>0</v>
      </c>
      <c r="AL164" s="54"/>
      <c r="AM164" s="88">
        <f t="shared" si="23"/>
        <v>0</v>
      </c>
      <c r="AN164" s="54"/>
      <c r="AO164" s="155"/>
      <c r="AP164" s="54"/>
      <c r="AQ164" s="155"/>
      <c r="AR164" s="54"/>
      <c r="AS164" s="88">
        <f t="shared" si="53"/>
        <v>0</v>
      </c>
      <c r="AT164" s="55"/>
      <c r="AU164" s="93">
        <f t="shared" si="54"/>
        <v>0</v>
      </c>
      <c r="AV164" s="56"/>
    </row>
    <row r="165" spans="1:48" ht="13.9">
      <c r="A165" s="50">
        <v>153</v>
      </c>
      <c r="B165" s="20"/>
      <c r="C165" s="51"/>
      <c r="D165" s="52"/>
      <c r="E165" s="53"/>
      <c r="F165" s="54"/>
      <c r="G165" s="88">
        <f t="shared" si="38"/>
        <v>0</v>
      </c>
      <c r="H165" s="54"/>
      <c r="I165" s="88">
        <f t="shared" si="39"/>
        <v>0</v>
      </c>
      <c r="J165" s="54"/>
      <c r="K165" s="88">
        <f t="shared" si="40"/>
        <v>0</v>
      </c>
      <c r="L165" s="54"/>
      <c r="M165" s="88">
        <f t="shared" si="42"/>
        <v>0</v>
      </c>
      <c r="N165" s="54"/>
      <c r="O165" s="88">
        <f t="shared" si="41"/>
        <v>0</v>
      </c>
      <c r="P165" s="54"/>
      <c r="Q165" s="88">
        <f t="shared" si="43"/>
        <v>0</v>
      </c>
      <c r="R165" s="54"/>
      <c r="S165" s="88">
        <f t="shared" si="44"/>
        <v>0</v>
      </c>
      <c r="T165" s="54"/>
      <c r="U165" s="88">
        <f t="shared" si="45"/>
        <v>0</v>
      </c>
      <c r="V165" s="54"/>
      <c r="W165" s="88">
        <f t="shared" si="46"/>
        <v>0</v>
      </c>
      <c r="X165" s="54"/>
      <c r="Y165" s="88">
        <f t="shared" si="47"/>
        <v>0</v>
      </c>
      <c r="Z165" s="54"/>
      <c r="AA165" s="88">
        <f t="shared" si="48"/>
        <v>0</v>
      </c>
      <c r="AB165" s="54"/>
      <c r="AC165" s="88">
        <f t="shared" si="49"/>
        <v>0</v>
      </c>
      <c r="AD165" s="54"/>
      <c r="AE165" s="88">
        <f t="shared" si="50"/>
        <v>0</v>
      </c>
      <c r="AF165" s="54"/>
      <c r="AG165" s="88">
        <f t="shared" si="51"/>
        <v>0</v>
      </c>
      <c r="AH165" s="54"/>
      <c r="AI165" s="88">
        <f t="shared" si="52"/>
        <v>0</v>
      </c>
      <c r="AJ165" s="54"/>
      <c r="AK165" s="88">
        <f t="shared" si="36"/>
        <v>0</v>
      </c>
      <c r="AL165" s="54"/>
      <c r="AM165" s="88">
        <f t="shared" si="23"/>
        <v>0</v>
      </c>
      <c r="AN165" s="54"/>
      <c r="AO165" s="155"/>
      <c r="AP165" s="54"/>
      <c r="AQ165" s="155"/>
      <c r="AR165" s="54"/>
      <c r="AS165" s="88">
        <f t="shared" si="53"/>
        <v>0</v>
      </c>
      <c r="AT165" s="55"/>
      <c r="AU165" s="93">
        <f t="shared" si="54"/>
        <v>0</v>
      </c>
      <c r="AV165" s="56"/>
    </row>
    <row r="166" spans="1:48" ht="13.9">
      <c r="A166" s="50">
        <v>154</v>
      </c>
      <c r="B166" s="20"/>
      <c r="C166" s="51"/>
      <c r="D166" s="52"/>
      <c r="E166" s="53"/>
      <c r="F166" s="54"/>
      <c r="G166" s="88">
        <f t="shared" si="38"/>
        <v>0</v>
      </c>
      <c r="H166" s="54"/>
      <c r="I166" s="88">
        <f t="shared" si="39"/>
        <v>0</v>
      </c>
      <c r="J166" s="54"/>
      <c r="K166" s="88">
        <f t="shared" si="40"/>
        <v>0</v>
      </c>
      <c r="L166" s="54"/>
      <c r="M166" s="88">
        <f t="shared" si="42"/>
        <v>0</v>
      </c>
      <c r="N166" s="54"/>
      <c r="O166" s="88">
        <f t="shared" si="41"/>
        <v>0</v>
      </c>
      <c r="P166" s="54"/>
      <c r="Q166" s="88">
        <f t="shared" si="43"/>
        <v>0</v>
      </c>
      <c r="R166" s="54"/>
      <c r="S166" s="88">
        <f t="shared" si="44"/>
        <v>0</v>
      </c>
      <c r="T166" s="54"/>
      <c r="U166" s="88">
        <f t="shared" si="45"/>
        <v>0</v>
      </c>
      <c r="V166" s="54"/>
      <c r="W166" s="88">
        <f t="shared" si="46"/>
        <v>0</v>
      </c>
      <c r="X166" s="54"/>
      <c r="Y166" s="88">
        <f t="shared" si="47"/>
        <v>0</v>
      </c>
      <c r="Z166" s="54"/>
      <c r="AA166" s="88">
        <f t="shared" si="48"/>
        <v>0</v>
      </c>
      <c r="AB166" s="54"/>
      <c r="AC166" s="88">
        <f t="shared" si="49"/>
        <v>0</v>
      </c>
      <c r="AD166" s="54"/>
      <c r="AE166" s="88">
        <f t="shared" si="50"/>
        <v>0</v>
      </c>
      <c r="AF166" s="54"/>
      <c r="AG166" s="88">
        <f t="shared" si="51"/>
        <v>0</v>
      </c>
      <c r="AH166" s="54"/>
      <c r="AI166" s="88">
        <f t="shared" si="52"/>
        <v>0</v>
      </c>
      <c r="AJ166" s="54"/>
      <c r="AK166" s="88">
        <f t="shared" si="36"/>
        <v>0</v>
      </c>
      <c r="AL166" s="54"/>
      <c r="AM166" s="88">
        <f t="shared" si="23"/>
        <v>0</v>
      </c>
      <c r="AN166" s="54"/>
      <c r="AO166" s="155"/>
      <c r="AP166" s="54"/>
      <c r="AQ166" s="155"/>
      <c r="AR166" s="54"/>
      <c r="AS166" s="88">
        <f t="shared" si="53"/>
        <v>0</v>
      </c>
      <c r="AT166" s="55"/>
      <c r="AU166" s="93">
        <f t="shared" si="54"/>
        <v>0</v>
      </c>
      <c r="AV166" s="56"/>
    </row>
    <row r="167" spans="1:48" ht="13.9">
      <c r="A167" s="50">
        <v>155</v>
      </c>
      <c r="B167" s="20"/>
      <c r="C167" s="51"/>
      <c r="D167" s="52"/>
      <c r="E167" s="53"/>
      <c r="F167" s="54"/>
      <c r="G167" s="88">
        <f t="shared" si="38"/>
        <v>0</v>
      </c>
      <c r="H167" s="54"/>
      <c r="I167" s="88">
        <f t="shared" si="39"/>
        <v>0</v>
      </c>
      <c r="J167" s="54"/>
      <c r="K167" s="88">
        <f t="shared" si="40"/>
        <v>0</v>
      </c>
      <c r="L167" s="54"/>
      <c r="M167" s="88">
        <f t="shared" si="42"/>
        <v>0</v>
      </c>
      <c r="N167" s="54"/>
      <c r="O167" s="88">
        <f t="shared" si="41"/>
        <v>0</v>
      </c>
      <c r="P167" s="54"/>
      <c r="Q167" s="88">
        <f t="shared" si="43"/>
        <v>0</v>
      </c>
      <c r="R167" s="54"/>
      <c r="S167" s="88">
        <f t="shared" si="44"/>
        <v>0</v>
      </c>
      <c r="T167" s="54"/>
      <c r="U167" s="88">
        <f t="shared" si="45"/>
        <v>0</v>
      </c>
      <c r="V167" s="54"/>
      <c r="W167" s="88">
        <f t="shared" si="46"/>
        <v>0</v>
      </c>
      <c r="X167" s="54"/>
      <c r="Y167" s="88">
        <f t="shared" si="47"/>
        <v>0</v>
      </c>
      <c r="Z167" s="54"/>
      <c r="AA167" s="88">
        <f t="shared" si="48"/>
        <v>0</v>
      </c>
      <c r="AB167" s="54"/>
      <c r="AC167" s="88">
        <f t="shared" si="49"/>
        <v>0</v>
      </c>
      <c r="AD167" s="54"/>
      <c r="AE167" s="88">
        <f t="shared" si="50"/>
        <v>0</v>
      </c>
      <c r="AF167" s="54"/>
      <c r="AG167" s="88">
        <f t="shared" si="51"/>
        <v>0</v>
      </c>
      <c r="AH167" s="54"/>
      <c r="AI167" s="88">
        <f t="shared" si="52"/>
        <v>0</v>
      </c>
      <c r="AJ167" s="54"/>
      <c r="AK167" s="88">
        <f t="shared" si="36"/>
        <v>0</v>
      </c>
      <c r="AL167" s="54"/>
      <c r="AM167" s="88">
        <f t="shared" si="23"/>
        <v>0</v>
      </c>
      <c r="AN167" s="54"/>
      <c r="AO167" s="155"/>
      <c r="AP167" s="54"/>
      <c r="AQ167" s="155"/>
      <c r="AR167" s="54"/>
      <c r="AS167" s="88">
        <f t="shared" si="53"/>
        <v>0</v>
      </c>
      <c r="AT167" s="55"/>
      <c r="AU167" s="93">
        <f t="shared" si="54"/>
        <v>0</v>
      </c>
      <c r="AV167" s="56"/>
    </row>
    <row r="168" spans="1:48" ht="13.9">
      <c r="A168" s="50">
        <v>156</v>
      </c>
      <c r="B168" s="20"/>
      <c r="C168" s="51"/>
      <c r="D168" s="52"/>
      <c r="E168" s="53"/>
      <c r="F168" s="54"/>
      <c r="G168" s="88">
        <f t="shared" si="38"/>
        <v>0</v>
      </c>
      <c r="H168" s="54"/>
      <c r="I168" s="88">
        <f t="shared" si="39"/>
        <v>0</v>
      </c>
      <c r="J168" s="54"/>
      <c r="K168" s="88">
        <f t="shared" si="40"/>
        <v>0</v>
      </c>
      <c r="L168" s="54"/>
      <c r="M168" s="88">
        <f t="shared" si="42"/>
        <v>0</v>
      </c>
      <c r="N168" s="54"/>
      <c r="O168" s="88">
        <f t="shared" si="41"/>
        <v>0</v>
      </c>
      <c r="P168" s="54"/>
      <c r="Q168" s="88">
        <f t="shared" si="43"/>
        <v>0</v>
      </c>
      <c r="R168" s="54"/>
      <c r="S168" s="88">
        <f t="shared" si="44"/>
        <v>0</v>
      </c>
      <c r="T168" s="54"/>
      <c r="U168" s="88">
        <f t="shared" si="45"/>
        <v>0</v>
      </c>
      <c r="V168" s="54"/>
      <c r="W168" s="88">
        <f t="shared" si="46"/>
        <v>0</v>
      </c>
      <c r="X168" s="54"/>
      <c r="Y168" s="88">
        <f t="shared" si="47"/>
        <v>0</v>
      </c>
      <c r="Z168" s="54"/>
      <c r="AA168" s="88">
        <f t="shared" si="48"/>
        <v>0</v>
      </c>
      <c r="AB168" s="54"/>
      <c r="AC168" s="88">
        <f t="shared" si="49"/>
        <v>0</v>
      </c>
      <c r="AD168" s="54"/>
      <c r="AE168" s="88">
        <f t="shared" si="50"/>
        <v>0</v>
      </c>
      <c r="AF168" s="54"/>
      <c r="AG168" s="88">
        <f t="shared" si="51"/>
        <v>0</v>
      </c>
      <c r="AH168" s="54"/>
      <c r="AI168" s="88">
        <f t="shared" si="52"/>
        <v>0</v>
      </c>
      <c r="AJ168" s="54"/>
      <c r="AK168" s="88">
        <f t="shared" si="36"/>
        <v>0</v>
      </c>
      <c r="AL168" s="54"/>
      <c r="AM168" s="88">
        <f t="shared" si="23"/>
        <v>0</v>
      </c>
      <c r="AN168" s="54"/>
      <c r="AO168" s="155"/>
      <c r="AP168" s="54"/>
      <c r="AQ168" s="155"/>
      <c r="AR168" s="54"/>
      <c r="AS168" s="88">
        <f t="shared" si="53"/>
        <v>0</v>
      </c>
      <c r="AT168" s="55"/>
      <c r="AU168" s="93">
        <f t="shared" si="54"/>
        <v>0</v>
      </c>
      <c r="AV168" s="56"/>
    </row>
    <row r="169" spans="1:48" ht="13.9">
      <c r="A169" s="50">
        <v>157</v>
      </c>
      <c r="B169" s="20"/>
      <c r="C169" s="51"/>
      <c r="D169" s="52"/>
      <c r="E169" s="53"/>
      <c r="F169" s="54"/>
      <c r="G169" s="88">
        <f t="shared" si="38"/>
        <v>0</v>
      </c>
      <c r="H169" s="54"/>
      <c r="I169" s="88">
        <f t="shared" si="39"/>
        <v>0</v>
      </c>
      <c r="J169" s="54"/>
      <c r="K169" s="88">
        <f t="shared" si="40"/>
        <v>0</v>
      </c>
      <c r="L169" s="54"/>
      <c r="M169" s="88">
        <f t="shared" si="42"/>
        <v>0</v>
      </c>
      <c r="N169" s="54"/>
      <c r="O169" s="88">
        <f t="shared" si="41"/>
        <v>0</v>
      </c>
      <c r="P169" s="54"/>
      <c r="Q169" s="88">
        <f t="shared" si="43"/>
        <v>0</v>
      </c>
      <c r="R169" s="54"/>
      <c r="S169" s="88">
        <f t="shared" si="44"/>
        <v>0</v>
      </c>
      <c r="T169" s="54"/>
      <c r="U169" s="88">
        <f t="shared" si="45"/>
        <v>0</v>
      </c>
      <c r="V169" s="54"/>
      <c r="W169" s="88">
        <f t="shared" si="46"/>
        <v>0</v>
      </c>
      <c r="X169" s="54"/>
      <c r="Y169" s="88">
        <f t="shared" si="47"/>
        <v>0</v>
      </c>
      <c r="Z169" s="54"/>
      <c r="AA169" s="88">
        <f t="shared" si="48"/>
        <v>0</v>
      </c>
      <c r="AB169" s="54"/>
      <c r="AC169" s="88">
        <f t="shared" si="49"/>
        <v>0</v>
      </c>
      <c r="AD169" s="54"/>
      <c r="AE169" s="88">
        <f t="shared" si="50"/>
        <v>0</v>
      </c>
      <c r="AF169" s="54"/>
      <c r="AG169" s="88">
        <f t="shared" si="51"/>
        <v>0</v>
      </c>
      <c r="AH169" s="54"/>
      <c r="AI169" s="88">
        <f t="shared" si="52"/>
        <v>0</v>
      </c>
      <c r="AJ169" s="54"/>
      <c r="AK169" s="88">
        <f t="shared" si="36"/>
        <v>0</v>
      </c>
      <c r="AL169" s="54"/>
      <c r="AM169" s="88">
        <f t="shared" si="23"/>
        <v>0</v>
      </c>
      <c r="AN169" s="54"/>
      <c r="AO169" s="155"/>
      <c r="AP169" s="54"/>
      <c r="AQ169" s="155"/>
      <c r="AR169" s="54"/>
      <c r="AS169" s="88">
        <f t="shared" si="53"/>
        <v>0</v>
      </c>
      <c r="AT169" s="55"/>
      <c r="AU169" s="93">
        <f t="shared" si="54"/>
        <v>0</v>
      </c>
      <c r="AV169" s="56"/>
    </row>
    <row r="170" spans="1:48" ht="13.9">
      <c r="A170" s="50">
        <v>158</v>
      </c>
      <c r="B170" s="20"/>
      <c r="C170" s="51"/>
      <c r="D170" s="52"/>
      <c r="E170" s="53"/>
      <c r="F170" s="54"/>
      <c r="G170" s="88">
        <f t="shared" si="38"/>
        <v>0</v>
      </c>
      <c r="H170" s="54"/>
      <c r="I170" s="88">
        <f t="shared" si="39"/>
        <v>0</v>
      </c>
      <c r="J170" s="54"/>
      <c r="K170" s="88">
        <f t="shared" si="40"/>
        <v>0</v>
      </c>
      <c r="L170" s="54"/>
      <c r="M170" s="88">
        <f t="shared" si="42"/>
        <v>0</v>
      </c>
      <c r="N170" s="54"/>
      <c r="O170" s="88">
        <f t="shared" si="41"/>
        <v>0</v>
      </c>
      <c r="P170" s="54"/>
      <c r="Q170" s="88">
        <f t="shared" si="43"/>
        <v>0</v>
      </c>
      <c r="R170" s="54"/>
      <c r="S170" s="88">
        <f t="shared" si="44"/>
        <v>0</v>
      </c>
      <c r="T170" s="54"/>
      <c r="U170" s="88">
        <f t="shared" si="45"/>
        <v>0</v>
      </c>
      <c r="V170" s="54"/>
      <c r="W170" s="88">
        <f t="shared" si="46"/>
        <v>0</v>
      </c>
      <c r="X170" s="54"/>
      <c r="Y170" s="88">
        <f t="shared" si="47"/>
        <v>0</v>
      </c>
      <c r="Z170" s="54"/>
      <c r="AA170" s="88">
        <f t="shared" si="48"/>
        <v>0</v>
      </c>
      <c r="AB170" s="54"/>
      <c r="AC170" s="88">
        <f t="shared" si="49"/>
        <v>0</v>
      </c>
      <c r="AD170" s="54"/>
      <c r="AE170" s="88">
        <f t="shared" si="50"/>
        <v>0</v>
      </c>
      <c r="AF170" s="54"/>
      <c r="AG170" s="88">
        <f t="shared" si="51"/>
        <v>0</v>
      </c>
      <c r="AH170" s="54"/>
      <c r="AI170" s="88">
        <f t="shared" si="52"/>
        <v>0</v>
      </c>
      <c r="AJ170" s="54"/>
      <c r="AK170" s="88">
        <f t="shared" si="36"/>
        <v>0</v>
      </c>
      <c r="AL170" s="54"/>
      <c r="AM170" s="88">
        <f t="shared" si="23"/>
        <v>0</v>
      </c>
      <c r="AN170" s="54"/>
      <c r="AO170" s="155"/>
      <c r="AP170" s="54"/>
      <c r="AQ170" s="155"/>
      <c r="AR170" s="54"/>
      <c r="AS170" s="88">
        <f t="shared" si="53"/>
        <v>0</v>
      </c>
      <c r="AT170" s="55"/>
      <c r="AU170" s="93">
        <f t="shared" si="54"/>
        <v>0</v>
      </c>
      <c r="AV170" s="56"/>
    </row>
    <row r="171" spans="1:48" ht="13.9">
      <c r="A171" s="50">
        <v>159</v>
      </c>
      <c r="B171" s="20"/>
      <c r="C171" s="51"/>
      <c r="D171" s="52"/>
      <c r="E171" s="53"/>
      <c r="F171" s="54"/>
      <c r="G171" s="88">
        <f t="shared" si="38"/>
        <v>0</v>
      </c>
      <c r="H171" s="54"/>
      <c r="I171" s="88">
        <f t="shared" si="39"/>
        <v>0</v>
      </c>
      <c r="J171" s="54"/>
      <c r="K171" s="88">
        <f t="shared" si="40"/>
        <v>0</v>
      </c>
      <c r="L171" s="54"/>
      <c r="M171" s="88">
        <f t="shared" si="42"/>
        <v>0</v>
      </c>
      <c r="N171" s="54"/>
      <c r="O171" s="88">
        <f t="shared" si="41"/>
        <v>0</v>
      </c>
      <c r="P171" s="54"/>
      <c r="Q171" s="88">
        <f t="shared" si="43"/>
        <v>0</v>
      </c>
      <c r="R171" s="54"/>
      <c r="S171" s="88">
        <f t="shared" si="44"/>
        <v>0</v>
      </c>
      <c r="T171" s="54"/>
      <c r="U171" s="88">
        <f t="shared" si="45"/>
        <v>0</v>
      </c>
      <c r="V171" s="54"/>
      <c r="W171" s="88">
        <f t="shared" si="46"/>
        <v>0</v>
      </c>
      <c r="X171" s="54"/>
      <c r="Y171" s="88">
        <f t="shared" si="47"/>
        <v>0</v>
      </c>
      <c r="Z171" s="54"/>
      <c r="AA171" s="88">
        <f t="shared" si="48"/>
        <v>0</v>
      </c>
      <c r="AB171" s="54"/>
      <c r="AC171" s="88">
        <f t="shared" si="49"/>
        <v>0</v>
      </c>
      <c r="AD171" s="54"/>
      <c r="AE171" s="88">
        <f t="shared" si="50"/>
        <v>0</v>
      </c>
      <c r="AF171" s="54"/>
      <c r="AG171" s="88">
        <f t="shared" si="51"/>
        <v>0</v>
      </c>
      <c r="AH171" s="54"/>
      <c r="AI171" s="88">
        <f t="shared" si="52"/>
        <v>0</v>
      </c>
      <c r="AJ171" s="54"/>
      <c r="AK171" s="88">
        <f t="shared" si="36"/>
        <v>0</v>
      </c>
      <c r="AL171" s="54"/>
      <c r="AM171" s="88">
        <f t="shared" ref="AM171:AM342" si="55">AL171*$AM$12</f>
        <v>0</v>
      </c>
      <c r="AN171" s="54"/>
      <c r="AO171" s="155"/>
      <c r="AP171" s="54"/>
      <c r="AQ171" s="155"/>
      <c r="AR171" s="54"/>
      <c r="AS171" s="88">
        <f t="shared" si="53"/>
        <v>0</v>
      </c>
      <c r="AT171" s="55"/>
      <c r="AU171" s="93">
        <f t="shared" si="54"/>
        <v>0</v>
      </c>
      <c r="AV171" s="56"/>
    </row>
    <row r="172" spans="1:48" ht="13.9">
      <c r="A172" s="50">
        <v>160</v>
      </c>
      <c r="B172" s="20"/>
      <c r="C172" s="51"/>
      <c r="D172" s="52"/>
      <c r="E172" s="53"/>
      <c r="F172" s="54"/>
      <c r="G172" s="88">
        <f t="shared" ref="G172:G235" si="56">F172*$G$12</f>
        <v>0</v>
      </c>
      <c r="H172" s="54"/>
      <c r="I172" s="88">
        <f t="shared" ref="I172:I235" si="57">H172*$I$12</f>
        <v>0</v>
      </c>
      <c r="J172" s="54"/>
      <c r="K172" s="88">
        <f t="shared" ref="K172:K235" si="58">J172*$K$12</f>
        <v>0</v>
      </c>
      <c r="L172" s="54"/>
      <c r="M172" s="88">
        <f t="shared" ref="M172:M235" si="59">L172*$M$12</f>
        <v>0</v>
      </c>
      <c r="N172" s="54"/>
      <c r="O172" s="88">
        <f t="shared" ref="O172:O235" si="60">N172*$O$12</f>
        <v>0</v>
      </c>
      <c r="P172" s="54"/>
      <c r="Q172" s="88">
        <f t="shared" ref="Q172:Q235" si="61">P172*$Q$12</f>
        <v>0</v>
      </c>
      <c r="R172" s="54"/>
      <c r="S172" s="88">
        <f t="shared" ref="S172:S235" si="62">R172*$S$12</f>
        <v>0</v>
      </c>
      <c r="T172" s="54"/>
      <c r="U172" s="88">
        <f t="shared" ref="U172:U235" si="63">T172*$U$12</f>
        <v>0</v>
      </c>
      <c r="V172" s="54"/>
      <c r="W172" s="88">
        <f t="shared" ref="W172:W235" si="64">V172*$W$12</f>
        <v>0</v>
      </c>
      <c r="X172" s="54"/>
      <c r="Y172" s="88">
        <f t="shared" ref="Y172:Y235" si="65">X172*$Y$12</f>
        <v>0</v>
      </c>
      <c r="Z172" s="54"/>
      <c r="AA172" s="88">
        <f t="shared" ref="AA172:AA235" si="66">Z172*$AA$12</f>
        <v>0</v>
      </c>
      <c r="AB172" s="54"/>
      <c r="AC172" s="88">
        <f t="shared" si="49"/>
        <v>0</v>
      </c>
      <c r="AD172" s="54"/>
      <c r="AE172" s="88">
        <f t="shared" ref="AE172:AE235" si="67">AD172*$AE$12</f>
        <v>0</v>
      </c>
      <c r="AF172" s="54"/>
      <c r="AG172" s="88">
        <f t="shared" ref="AG172:AG235" si="68">AF172*$AG$12</f>
        <v>0</v>
      </c>
      <c r="AH172" s="54"/>
      <c r="AI172" s="88">
        <f t="shared" ref="AI172:AI235" si="69">AH172*$AI$12</f>
        <v>0</v>
      </c>
      <c r="AJ172" s="54"/>
      <c r="AK172" s="88">
        <f t="shared" ref="AK172:AK235" si="70">AJ172*$AK$12</f>
        <v>0</v>
      </c>
      <c r="AL172" s="54"/>
      <c r="AM172" s="88">
        <f t="shared" ref="AM172:AM235" si="71">AL172*$AM$12</f>
        <v>0</v>
      </c>
      <c r="AN172" s="54"/>
      <c r="AO172" s="155"/>
      <c r="AP172" s="54"/>
      <c r="AQ172" s="155"/>
      <c r="AR172" s="54"/>
      <c r="AS172" s="88">
        <f t="shared" ref="AS172:AS235" si="72">AR172*$AS$12</f>
        <v>0</v>
      </c>
      <c r="AT172" s="55"/>
      <c r="AU172" s="93">
        <f t="shared" si="54"/>
        <v>0</v>
      </c>
      <c r="AV172" s="56"/>
    </row>
    <row r="173" spans="1:48" ht="13.9">
      <c r="A173" s="50">
        <v>161</v>
      </c>
      <c r="B173" s="20"/>
      <c r="C173" s="51"/>
      <c r="D173" s="52"/>
      <c r="E173" s="53"/>
      <c r="F173" s="54"/>
      <c r="G173" s="88">
        <f t="shared" si="56"/>
        <v>0</v>
      </c>
      <c r="H173" s="54"/>
      <c r="I173" s="88">
        <f t="shared" si="57"/>
        <v>0</v>
      </c>
      <c r="J173" s="54"/>
      <c r="K173" s="88">
        <f t="shared" si="58"/>
        <v>0</v>
      </c>
      <c r="L173" s="54"/>
      <c r="M173" s="88">
        <f t="shared" si="59"/>
        <v>0</v>
      </c>
      <c r="N173" s="54"/>
      <c r="O173" s="88">
        <f t="shared" si="60"/>
        <v>0</v>
      </c>
      <c r="P173" s="54"/>
      <c r="Q173" s="88">
        <f t="shared" si="61"/>
        <v>0</v>
      </c>
      <c r="R173" s="54"/>
      <c r="S173" s="88">
        <f t="shared" si="62"/>
        <v>0</v>
      </c>
      <c r="T173" s="54"/>
      <c r="U173" s="88">
        <f t="shared" si="63"/>
        <v>0</v>
      </c>
      <c r="V173" s="54"/>
      <c r="W173" s="88">
        <f t="shared" si="64"/>
        <v>0</v>
      </c>
      <c r="X173" s="54"/>
      <c r="Y173" s="88">
        <f t="shared" si="65"/>
        <v>0</v>
      </c>
      <c r="Z173" s="54"/>
      <c r="AA173" s="88">
        <f t="shared" si="66"/>
        <v>0</v>
      </c>
      <c r="AB173" s="54"/>
      <c r="AC173" s="88">
        <f t="shared" si="49"/>
        <v>0</v>
      </c>
      <c r="AD173" s="54"/>
      <c r="AE173" s="88">
        <f t="shared" si="67"/>
        <v>0</v>
      </c>
      <c r="AF173" s="54"/>
      <c r="AG173" s="88">
        <f t="shared" si="68"/>
        <v>0</v>
      </c>
      <c r="AH173" s="54"/>
      <c r="AI173" s="88">
        <f t="shared" si="69"/>
        <v>0</v>
      </c>
      <c r="AJ173" s="54"/>
      <c r="AK173" s="88">
        <f t="shared" si="70"/>
        <v>0</v>
      </c>
      <c r="AL173" s="54"/>
      <c r="AM173" s="88">
        <f t="shared" si="71"/>
        <v>0</v>
      </c>
      <c r="AN173" s="54"/>
      <c r="AO173" s="155"/>
      <c r="AP173" s="54"/>
      <c r="AQ173" s="155"/>
      <c r="AR173" s="54"/>
      <c r="AS173" s="88">
        <f t="shared" si="72"/>
        <v>0</v>
      </c>
      <c r="AT173" s="55"/>
      <c r="AU173" s="93">
        <f t="shared" si="54"/>
        <v>0</v>
      </c>
      <c r="AV173" s="56"/>
    </row>
    <row r="174" spans="1:48" ht="13.9">
      <c r="A174" s="50">
        <v>162</v>
      </c>
      <c r="B174" s="20"/>
      <c r="C174" s="51"/>
      <c r="D174" s="52"/>
      <c r="E174" s="53"/>
      <c r="F174" s="54"/>
      <c r="G174" s="88">
        <f t="shared" si="56"/>
        <v>0</v>
      </c>
      <c r="H174" s="54"/>
      <c r="I174" s="88">
        <f t="shared" si="57"/>
        <v>0</v>
      </c>
      <c r="J174" s="54"/>
      <c r="K174" s="88">
        <f t="shared" si="58"/>
        <v>0</v>
      </c>
      <c r="L174" s="54"/>
      <c r="M174" s="88">
        <f t="shared" si="59"/>
        <v>0</v>
      </c>
      <c r="N174" s="54"/>
      <c r="O174" s="88">
        <f t="shared" si="60"/>
        <v>0</v>
      </c>
      <c r="P174" s="54"/>
      <c r="Q174" s="88">
        <f t="shared" si="61"/>
        <v>0</v>
      </c>
      <c r="R174" s="54"/>
      <c r="S174" s="88">
        <f t="shared" si="62"/>
        <v>0</v>
      </c>
      <c r="T174" s="54"/>
      <c r="U174" s="88">
        <f t="shared" si="63"/>
        <v>0</v>
      </c>
      <c r="V174" s="54"/>
      <c r="W174" s="88">
        <f t="shared" si="64"/>
        <v>0</v>
      </c>
      <c r="X174" s="54"/>
      <c r="Y174" s="88">
        <f t="shared" si="65"/>
        <v>0</v>
      </c>
      <c r="Z174" s="54"/>
      <c r="AA174" s="88">
        <f t="shared" si="66"/>
        <v>0</v>
      </c>
      <c r="AB174" s="54"/>
      <c r="AC174" s="88">
        <f t="shared" si="49"/>
        <v>0</v>
      </c>
      <c r="AD174" s="54"/>
      <c r="AE174" s="88">
        <f t="shared" si="67"/>
        <v>0</v>
      </c>
      <c r="AF174" s="54"/>
      <c r="AG174" s="88">
        <f t="shared" si="68"/>
        <v>0</v>
      </c>
      <c r="AH174" s="54"/>
      <c r="AI174" s="88">
        <f t="shared" si="69"/>
        <v>0</v>
      </c>
      <c r="AJ174" s="54"/>
      <c r="AK174" s="88">
        <f t="shared" si="70"/>
        <v>0</v>
      </c>
      <c r="AL174" s="54"/>
      <c r="AM174" s="88">
        <f t="shared" si="71"/>
        <v>0</v>
      </c>
      <c r="AN174" s="54"/>
      <c r="AO174" s="155"/>
      <c r="AP174" s="54"/>
      <c r="AQ174" s="155"/>
      <c r="AR174" s="54"/>
      <c r="AS174" s="88">
        <f t="shared" si="72"/>
        <v>0</v>
      </c>
      <c r="AT174" s="55"/>
      <c r="AU174" s="93">
        <f t="shared" si="54"/>
        <v>0</v>
      </c>
      <c r="AV174" s="56"/>
    </row>
    <row r="175" spans="1:48" ht="13.9">
      <c r="A175" s="50">
        <v>163</v>
      </c>
      <c r="B175" s="20"/>
      <c r="C175" s="51"/>
      <c r="D175" s="52"/>
      <c r="E175" s="53"/>
      <c r="F175" s="54"/>
      <c r="G175" s="88">
        <f t="shared" si="56"/>
        <v>0</v>
      </c>
      <c r="H175" s="54"/>
      <c r="I175" s="88">
        <f t="shared" si="57"/>
        <v>0</v>
      </c>
      <c r="J175" s="54"/>
      <c r="K175" s="88">
        <f t="shared" si="58"/>
        <v>0</v>
      </c>
      <c r="L175" s="54"/>
      <c r="M175" s="88">
        <f t="shared" si="59"/>
        <v>0</v>
      </c>
      <c r="N175" s="54"/>
      <c r="O175" s="88">
        <f t="shared" si="60"/>
        <v>0</v>
      </c>
      <c r="P175" s="54"/>
      <c r="Q175" s="88">
        <f t="shared" si="61"/>
        <v>0</v>
      </c>
      <c r="R175" s="54"/>
      <c r="S175" s="88">
        <f t="shared" si="62"/>
        <v>0</v>
      </c>
      <c r="T175" s="54"/>
      <c r="U175" s="88">
        <f t="shared" si="63"/>
        <v>0</v>
      </c>
      <c r="V175" s="54"/>
      <c r="W175" s="88">
        <f t="shared" si="64"/>
        <v>0</v>
      </c>
      <c r="X175" s="54"/>
      <c r="Y175" s="88">
        <f t="shared" si="65"/>
        <v>0</v>
      </c>
      <c r="Z175" s="54"/>
      <c r="AA175" s="88">
        <f t="shared" si="66"/>
        <v>0</v>
      </c>
      <c r="AB175" s="54"/>
      <c r="AC175" s="88">
        <f t="shared" si="49"/>
        <v>0</v>
      </c>
      <c r="AD175" s="54"/>
      <c r="AE175" s="88">
        <f t="shared" si="67"/>
        <v>0</v>
      </c>
      <c r="AF175" s="54"/>
      <c r="AG175" s="88">
        <f t="shared" si="68"/>
        <v>0</v>
      </c>
      <c r="AH175" s="54"/>
      <c r="AI175" s="88">
        <f t="shared" si="69"/>
        <v>0</v>
      </c>
      <c r="AJ175" s="54"/>
      <c r="AK175" s="88">
        <f t="shared" si="70"/>
        <v>0</v>
      </c>
      <c r="AL175" s="54"/>
      <c r="AM175" s="88">
        <f t="shared" si="71"/>
        <v>0</v>
      </c>
      <c r="AN175" s="54"/>
      <c r="AO175" s="155"/>
      <c r="AP175" s="54"/>
      <c r="AQ175" s="155"/>
      <c r="AR175" s="54"/>
      <c r="AS175" s="88">
        <f t="shared" si="72"/>
        <v>0</v>
      </c>
      <c r="AT175" s="55"/>
      <c r="AU175" s="93">
        <f t="shared" si="54"/>
        <v>0</v>
      </c>
      <c r="AV175" s="56"/>
    </row>
    <row r="176" spans="1:48" ht="13.9">
      <c r="A176" s="50">
        <v>164</v>
      </c>
      <c r="B176" s="20"/>
      <c r="C176" s="51"/>
      <c r="D176" s="52"/>
      <c r="E176" s="53"/>
      <c r="F176" s="54"/>
      <c r="G176" s="88">
        <f t="shared" si="56"/>
        <v>0</v>
      </c>
      <c r="H176" s="54"/>
      <c r="I176" s="88">
        <f t="shared" si="57"/>
        <v>0</v>
      </c>
      <c r="J176" s="54"/>
      <c r="K176" s="88">
        <f t="shared" si="58"/>
        <v>0</v>
      </c>
      <c r="L176" s="54"/>
      <c r="M176" s="88">
        <f t="shared" si="59"/>
        <v>0</v>
      </c>
      <c r="N176" s="54"/>
      <c r="O176" s="88">
        <f t="shared" si="60"/>
        <v>0</v>
      </c>
      <c r="P176" s="54"/>
      <c r="Q176" s="88">
        <f t="shared" si="61"/>
        <v>0</v>
      </c>
      <c r="R176" s="54"/>
      <c r="S176" s="88">
        <f t="shared" si="62"/>
        <v>0</v>
      </c>
      <c r="T176" s="54"/>
      <c r="U176" s="88">
        <f t="shared" si="63"/>
        <v>0</v>
      </c>
      <c r="V176" s="54"/>
      <c r="W176" s="88">
        <f t="shared" si="64"/>
        <v>0</v>
      </c>
      <c r="X176" s="54"/>
      <c r="Y176" s="88">
        <f t="shared" si="65"/>
        <v>0</v>
      </c>
      <c r="Z176" s="54"/>
      <c r="AA176" s="88">
        <f t="shared" si="66"/>
        <v>0</v>
      </c>
      <c r="AB176" s="54"/>
      <c r="AC176" s="88">
        <f t="shared" si="49"/>
        <v>0</v>
      </c>
      <c r="AD176" s="54"/>
      <c r="AE176" s="88">
        <f t="shared" si="67"/>
        <v>0</v>
      </c>
      <c r="AF176" s="54"/>
      <c r="AG176" s="88">
        <f t="shared" si="68"/>
        <v>0</v>
      </c>
      <c r="AH176" s="54"/>
      <c r="AI176" s="88">
        <f t="shared" si="69"/>
        <v>0</v>
      </c>
      <c r="AJ176" s="54"/>
      <c r="AK176" s="88">
        <f t="shared" si="70"/>
        <v>0</v>
      </c>
      <c r="AL176" s="54"/>
      <c r="AM176" s="88">
        <f t="shared" si="71"/>
        <v>0</v>
      </c>
      <c r="AN176" s="54"/>
      <c r="AO176" s="155"/>
      <c r="AP176" s="54"/>
      <c r="AQ176" s="155"/>
      <c r="AR176" s="54"/>
      <c r="AS176" s="88">
        <f t="shared" si="72"/>
        <v>0</v>
      </c>
      <c r="AT176" s="55"/>
      <c r="AU176" s="93">
        <f t="shared" si="54"/>
        <v>0</v>
      </c>
      <c r="AV176" s="56"/>
    </row>
    <row r="177" spans="1:48" ht="13.9">
      <c r="A177" s="50">
        <v>165</v>
      </c>
      <c r="B177" s="20"/>
      <c r="C177" s="51"/>
      <c r="D177" s="52"/>
      <c r="E177" s="53"/>
      <c r="F177" s="54"/>
      <c r="G177" s="88">
        <f t="shared" si="56"/>
        <v>0</v>
      </c>
      <c r="H177" s="54"/>
      <c r="I177" s="88">
        <f t="shared" si="57"/>
        <v>0</v>
      </c>
      <c r="J177" s="54"/>
      <c r="K177" s="88">
        <f t="shared" si="58"/>
        <v>0</v>
      </c>
      <c r="L177" s="54"/>
      <c r="M177" s="88">
        <f t="shared" si="59"/>
        <v>0</v>
      </c>
      <c r="N177" s="54"/>
      <c r="O177" s="88">
        <f t="shared" si="60"/>
        <v>0</v>
      </c>
      <c r="P177" s="54"/>
      <c r="Q177" s="88">
        <f t="shared" si="61"/>
        <v>0</v>
      </c>
      <c r="R177" s="54"/>
      <c r="S177" s="88">
        <f t="shared" si="62"/>
        <v>0</v>
      </c>
      <c r="T177" s="54"/>
      <c r="U177" s="88">
        <f t="shared" si="63"/>
        <v>0</v>
      </c>
      <c r="V177" s="54"/>
      <c r="W177" s="88">
        <f t="shared" si="64"/>
        <v>0</v>
      </c>
      <c r="X177" s="54"/>
      <c r="Y177" s="88">
        <f t="shared" si="65"/>
        <v>0</v>
      </c>
      <c r="Z177" s="54"/>
      <c r="AA177" s="88">
        <f t="shared" si="66"/>
        <v>0</v>
      </c>
      <c r="AB177" s="54"/>
      <c r="AC177" s="88">
        <f t="shared" si="49"/>
        <v>0</v>
      </c>
      <c r="AD177" s="54"/>
      <c r="AE177" s="88">
        <f t="shared" si="67"/>
        <v>0</v>
      </c>
      <c r="AF177" s="54"/>
      <c r="AG177" s="88">
        <f t="shared" si="68"/>
        <v>0</v>
      </c>
      <c r="AH177" s="54"/>
      <c r="AI177" s="88">
        <f t="shared" si="69"/>
        <v>0</v>
      </c>
      <c r="AJ177" s="54"/>
      <c r="AK177" s="88">
        <f t="shared" si="70"/>
        <v>0</v>
      </c>
      <c r="AL177" s="54"/>
      <c r="AM177" s="88">
        <f t="shared" si="71"/>
        <v>0</v>
      </c>
      <c r="AN177" s="54"/>
      <c r="AO177" s="155"/>
      <c r="AP177" s="54"/>
      <c r="AQ177" s="155"/>
      <c r="AR177" s="54"/>
      <c r="AS177" s="88">
        <f t="shared" si="72"/>
        <v>0</v>
      </c>
      <c r="AT177" s="55"/>
      <c r="AU177" s="93">
        <f t="shared" si="54"/>
        <v>0</v>
      </c>
      <c r="AV177" s="56"/>
    </row>
    <row r="178" spans="1:48" ht="13.9">
      <c r="A178" s="50">
        <v>166</v>
      </c>
      <c r="B178" s="20"/>
      <c r="C178" s="51"/>
      <c r="D178" s="52"/>
      <c r="E178" s="53"/>
      <c r="F178" s="54"/>
      <c r="G178" s="88">
        <f t="shared" si="56"/>
        <v>0</v>
      </c>
      <c r="H178" s="54"/>
      <c r="I178" s="88">
        <f t="shared" si="57"/>
        <v>0</v>
      </c>
      <c r="J178" s="54"/>
      <c r="K178" s="88">
        <f t="shared" si="58"/>
        <v>0</v>
      </c>
      <c r="L178" s="54"/>
      <c r="M178" s="88">
        <f t="shared" si="59"/>
        <v>0</v>
      </c>
      <c r="N178" s="54"/>
      <c r="O178" s="88">
        <f t="shared" si="60"/>
        <v>0</v>
      </c>
      <c r="P178" s="54"/>
      <c r="Q178" s="88">
        <f t="shared" si="61"/>
        <v>0</v>
      </c>
      <c r="R178" s="54"/>
      <c r="S178" s="88">
        <f t="shared" si="62"/>
        <v>0</v>
      </c>
      <c r="T178" s="54"/>
      <c r="U178" s="88">
        <f t="shared" si="63"/>
        <v>0</v>
      </c>
      <c r="V178" s="54"/>
      <c r="W178" s="88">
        <f t="shared" si="64"/>
        <v>0</v>
      </c>
      <c r="X178" s="54"/>
      <c r="Y178" s="88">
        <f t="shared" si="65"/>
        <v>0</v>
      </c>
      <c r="Z178" s="54"/>
      <c r="AA178" s="88">
        <f t="shared" si="66"/>
        <v>0</v>
      </c>
      <c r="AB178" s="54"/>
      <c r="AC178" s="88">
        <f t="shared" si="49"/>
        <v>0</v>
      </c>
      <c r="AD178" s="54"/>
      <c r="AE178" s="88">
        <f t="shared" si="67"/>
        <v>0</v>
      </c>
      <c r="AF178" s="54"/>
      <c r="AG178" s="88">
        <f t="shared" si="68"/>
        <v>0</v>
      </c>
      <c r="AH178" s="54"/>
      <c r="AI178" s="88">
        <f t="shared" si="69"/>
        <v>0</v>
      </c>
      <c r="AJ178" s="54"/>
      <c r="AK178" s="88">
        <f t="shared" si="70"/>
        <v>0</v>
      </c>
      <c r="AL178" s="54"/>
      <c r="AM178" s="88">
        <f t="shared" si="71"/>
        <v>0</v>
      </c>
      <c r="AN178" s="54"/>
      <c r="AO178" s="155"/>
      <c r="AP178" s="54"/>
      <c r="AQ178" s="155"/>
      <c r="AR178" s="54"/>
      <c r="AS178" s="88">
        <f t="shared" si="72"/>
        <v>0</v>
      </c>
      <c r="AT178" s="55"/>
      <c r="AU178" s="93">
        <f t="shared" si="54"/>
        <v>0</v>
      </c>
      <c r="AV178" s="56"/>
    </row>
    <row r="179" spans="1:48" ht="13.9">
      <c r="A179" s="50">
        <v>167</v>
      </c>
      <c r="B179" s="20"/>
      <c r="C179" s="51"/>
      <c r="D179" s="52"/>
      <c r="E179" s="53"/>
      <c r="F179" s="54"/>
      <c r="G179" s="88">
        <f t="shared" si="56"/>
        <v>0</v>
      </c>
      <c r="H179" s="54"/>
      <c r="I179" s="88">
        <f t="shared" si="57"/>
        <v>0</v>
      </c>
      <c r="J179" s="54"/>
      <c r="K179" s="88">
        <f t="shared" si="58"/>
        <v>0</v>
      </c>
      <c r="L179" s="54"/>
      <c r="M179" s="88">
        <f t="shared" si="59"/>
        <v>0</v>
      </c>
      <c r="N179" s="54"/>
      <c r="O179" s="88">
        <f t="shared" si="60"/>
        <v>0</v>
      </c>
      <c r="P179" s="54"/>
      <c r="Q179" s="88">
        <f t="shared" si="61"/>
        <v>0</v>
      </c>
      <c r="R179" s="54"/>
      <c r="S179" s="88">
        <f t="shared" si="62"/>
        <v>0</v>
      </c>
      <c r="T179" s="54"/>
      <c r="U179" s="88">
        <f t="shared" si="63"/>
        <v>0</v>
      </c>
      <c r="V179" s="54"/>
      <c r="W179" s="88">
        <f t="shared" si="64"/>
        <v>0</v>
      </c>
      <c r="X179" s="54"/>
      <c r="Y179" s="88">
        <f t="shared" si="65"/>
        <v>0</v>
      </c>
      <c r="Z179" s="54"/>
      <c r="AA179" s="88">
        <f t="shared" si="66"/>
        <v>0</v>
      </c>
      <c r="AB179" s="54"/>
      <c r="AC179" s="88">
        <f t="shared" si="49"/>
        <v>0</v>
      </c>
      <c r="AD179" s="54"/>
      <c r="AE179" s="88">
        <f t="shared" si="67"/>
        <v>0</v>
      </c>
      <c r="AF179" s="54"/>
      <c r="AG179" s="88">
        <f t="shared" si="68"/>
        <v>0</v>
      </c>
      <c r="AH179" s="54"/>
      <c r="AI179" s="88">
        <f t="shared" si="69"/>
        <v>0</v>
      </c>
      <c r="AJ179" s="54"/>
      <c r="AK179" s="88">
        <f t="shared" si="70"/>
        <v>0</v>
      </c>
      <c r="AL179" s="54"/>
      <c r="AM179" s="88">
        <f t="shared" si="71"/>
        <v>0</v>
      </c>
      <c r="AN179" s="54"/>
      <c r="AO179" s="155"/>
      <c r="AP179" s="54"/>
      <c r="AQ179" s="155"/>
      <c r="AR179" s="54"/>
      <c r="AS179" s="88">
        <f t="shared" si="72"/>
        <v>0</v>
      </c>
      <c r="AT179" s="55"/>
      <c r="AU179" s="93">
        <f t="shared" si="54"/>
        <v>0</v>
      </c>
      <c r="AV179" s="56"/>
    </row>
    <row r="180" spans="1:48" ht="13.9">
      <c r="A180" s="50">
        <v>168</v>
      </c>
      <c r="B180" s="20"/>
      <c r="C180" s="51"/>
      <c r="D180" s="52"/>
      <c r="E180" s="53"/>
      <c r="F180" s="54"/>
      <c r="G180" s="88">
        <f t="shared" si="56"/>
        <v>0</v>
      </c>
      <c r="H180" s="54"/>
      <c r="I180" s="88">
        <f t="shared" si="57"/>
        <v>0</v>
      </c>
      <c r="J180" s="54"/>
      <c r="K180" s="88">
        <f t="shared" si="58"/>
        <v>0</v>
      </c>
      <c r="L180" s="54"/>
      <c r="M180" s="88">
        <f t="shared" si="59"/>
        <v>0</v>
      </c>
      <c r="N180" s="54"/>
      <c r="O180" s="88">
        <f t="shared" si="60"/>
        <v>0</v>
      </c>
      <c r="P180" s="54"/>
      <c r="Q180" s="88">
        <f t="shared" si="61"/>
        <v>0</v>
      </c>
      <c r="R180" s="54"/>
      <c r="S180" s="88">
        <f t="shared" si="62"/>
        <v>0</v>
      </c>
      <c r="T180" s="54"/>
      <c r="U180" s="88">
        <f t="shared" si="63"/>
        <v>0</v>
      </c>
      <c r="V180" s="54"/>
      <c r="W180" s="88">
        <f t="shared" si="64"/>
        <v>0</v>
      </c>
      <c r="X180" s="54"/>
      <c r="Y180" s="88">
        <f t="shared" si="65"/>
        <v>0</v>
      </c>
      <c r="Z180" s="54"/>
      <c r="AA180" s="88">
        <f t="shared" si="66"/>
        <v>0</v>
      </c>
      <c r="AB180" s="54"/>
      <c r="AC180" s="88">
        <f t="shared" si="49"/>
        <v>0</v>
      </c>
      <c r="AD180" s="54"/>
      <c r="AE180" s="88">
        <f t="shared" si="67"/>
        <v>0</v>
      </c>
      <c r="AF180" s="54"/>
      <c r="AG180" s="88">
        <f t="shared" si="68"/>
        <v>0</v>
      </c>
      <c r="AH180" s="54"/>
      <c r="AI180" s="88">
        <f t="shared" si="69"/>
        <v>0</v>
      </c>
      <c r="AJ180" s="54"/>
      <c r="AK180" s="88">
        <f t="shared" si="70"/>
        <v>0</v>
      </c>
      <c r="AL180" s="54"/>
      <c r="AM180" s="88">
        <f t="shared" si="71"/>
        <v>0</v>
      </c>
      <c r="AN180" s="54"/>
      <c r="AO180" s="155"/>
      <c r="AP180" s="54"/>
      <c r="AQ180" s="155"/>
      <c r="AR180" s="54"/>
      <c r="AS180" s="88">
        <f t="shared" si="72"/>
        <v>0</v>
      </c>
      <c r="AT180" s="55"/>
      <c r="AU180" s="93">
        <f t="shared" si="54"/>
        <v>0</v>
      </c>
      <c r="AV180" s="56"/>
    </row>
    <row r="181" spans="1:48" ht="13.9">
      <c r="A181" s="50">
        <v>169</v>
      </c>
      <c r="B181" s="20"/>
      <c r="C181" s="51"/>
      <c r="D181" s="52"/>
      <c r="E181" s="53"/>
      <c r="F181" s="54"/>
      <c r="G181" s="88">
        <f t="shared" si="56"/>
        <v>0</v>
      </c>
      <c r="H181" s="54"/>
      <c r="I181" s="88">
        <f t="shared" si="57"/>
        <v>0</v>
      </c>
      <c r="J181" s="54"/>
      <c r="K181" s="88">
        <f t="shared" si="58"/>
        <v>0</v>
      </c>
      <c r="L181" s="54"/>
      <c r="M181" s="88">
        <f t="shared" si="59"/>
        <v>0</v>
      </c>
      <c r="N181" s="54"/>
      <c r="O181" s="88">
        <f t="shared" si="60"/>
        <v>0</v>
      </c>
      <c r="P181" s="54"/>
      <c r="Q181" s="88">
        <f t="shared" si="61"/>
        <v>0</v>
      </c>
      <c r="R181" s="54"/>
      <c r="S181" s="88">
        <f t="shared" si="62"/>
        <v>0</v>
      </c>
      <c r="T181" s="54"/>
      <c r="U181" s="88">
        <f t="shared" si="63"/>
        <v>0</v>
      </c>
      <c r="V181" s="54"/>
      <c r="W181" s="88">
        <f t="shared" si="64"/>
        <v>0</v>
      </c>
      <c r="X181" s="54"/>
      <c r="Y181" s="88">
        <f t="shared" si="65"/>
        <v>0</v>
      </c>
      <c r="Z181" s="54"/>
      <c r="AA181" s="88">
        <f t="shared" si="66"/>
        <v>0</v>
      </c>
      <c r="AB181" s="54"/>
      <c r="AC181" s="88">
        <f t="shared" si="49"/>
        <v>0</v>
      </c>
      <c r="AD181" s="54"/>
      <c r="AE181" s="88">
        <f t="shared" si="67"/>
        <v>0</v>
      </c>
      <c r="AF181" s="54"/>
      <c r="AG181" s="88">
        <f t="shared" si="68"/>
        <v>0</v>
      </c>
      <c r="AH181" s="54"/>
      <c r="AI181" s="88">
        <f t="shared" si="69"/>
        <v>0</v>
      </c>
      <c r="AJ181" s="54"/>
      <c r="AK181" s="88">
        <f t="shared" si="70"/>
        <v>0</v>
      </c>
      <c r="AL181" s="54"/>
      <c r="AM181" s="88">
        <f t="shared" si="71"/>
        <v>0</v>
      </c>
      <c r="AN181" s="54"/>
      <c r="AO181" s="155"/>
      <c r="AP181" s="54"/>
      <c r="AQ181" s="155"/>
      <c r="AR181" s="54"/>
      <c r="AS181" s="88">
        <f t="shared" si="72"/>
        <v>0</v>
      </c>
      <c r="AT181" s="55"/>
      <c r="AU181" s="93">
        <f t="shared" si="54"/>
        <v>0</v>
      </c>
      <c r="AV181" s="56"/>
    </row>
    <row r="182" spans="1:48" ht="13.9">
      <c r="A182" s="50">
        <v>170</v>
      </c>
      <c r="B182" s="20"/>
      <c r="C182" s="51"/>
      <c r="D182" s="52"/>
      <c r="E182" s="53"/>
      <c r="F182" s="54"/>
      <c r="G182" s="88">
        <f t="shared" si="56"/>
        <v>0</v>
      </c>
      <c r="H182" s="54"/>
      <c r="I182" s="88">
        <f t="shared" si="57"/>
        <v>0</v>
      </c>
      <c r="J182" s="54"/>
      <c r="K182" s="88">
        <f t="shared" si="58"/>
        <v>0</v>
      </c>
      <c r="L182" s="54"/>
      <c r="M182" s="88">
        <f t="shared" si="59"/>
        <v>0</v>
      </c>
      <c r="N182" s="54"/>
      <c r="O182" s="88">
        <f t="shared" si="60"/>
        <v>0</v>
      </c>
      <c r="P182" s="54"/>
      <c r="Q182" s="88">
        <f t="shared" si="61"/>
        <v>0</v>
      </c>
      <c r="R182" s="54"/>
      <c r="S182" s="88">
        <f t="shared" si="62"/>
        <v>0</v>
      </c>
      <c r="T182" s="54"/>
      <c r="U182" s="88">
        <f t="shared" si="63"/>
        <v>0</v>
      </c>
      <c r="V182" s="54"/>
      <c r="W182" s="88">
        <f t="shared" si="64"/>
        <v>0</v>
      </c>
      <c r="X182" s="54"/>
      <c r="Y182" s="88">
        <f t="shared" si="65"/>
        <v>0</v>
      </c>
      <c r="Z182" s="54"/>
      <c r="AA182" s="88">
        <f t="shared" si="66"/>
        <v>0</v>
      </c>
      <c r="AB182" s="54"/>
      <c r="AC182" s="88">
        <f t="shared" si="49"/>
        <v>0</v>
      </c>
      <c r="AD182" s="54"/>
      <c r="AE182" s="88">
        <f t="shared" si="67"/>
        <v>0</v>
      </c>
      <c r="AF182" s="54"/>
      <c r="AG182" s="88">
        <f t="shared" si="68"/>
        <v>0</v>
      </c>
      <c r="AH182" s="54"/>
      <c r="AI182" s="88">
        <f t="shared" si="69"/>
        <v>0</v>
      </c>
      <c r="AJ182" s="54"/>
      <c r="AK182" s="88">
        <f t="shared" si="70"/>
        <v>0</v>
      </c>
      <c r="AL182" s="54"/>
      <c r="AM182" s="88">
        <f t="shared" si="71"/>
        <v>0</v>
      </c>
      <c r="AN182" s="54"/>
      <c r="AO182" s="155"/>
      <c r="AP182" s="54"/>
      <c r="AQ182" s="155"/>
      <c r="AR182" s="54"/>
      <c r="AS182" s="88">
        <f t="shared" si="72"/>
        <v>0</v>
      </c>
      <c r="AT182" s="55"/>
      <c r="AU182" s="93">
        <f t="shared" si="54"/>
        <v>0</v>
      </c>
      <c r="AV182" s="56"/>
    </row>
    <row r="183" spans="1:48" ht="13.9">
      <c r="A183" s="50">
        <v>171</v>
      </c>
      <c r="B183" s="20"/>
      <c r="C183" s="51"/>
      <c r="D183" s="52"/>
      <c r="E183" s="53"/>
      <c r="F183" s="54"/>
      <c r="G183" s="88">
        <f t="shared" si="56"/>
        <v>0</v>
      </c>
      <c r="H183" s="54"/>
      <c r="I183" s="88">
        <f t="shared" si="57"/>
        <v>0</v>
      </c>
      <c r="J183" s="54"/>
      <c r="K183" s="88">
        <f t="shared" si="58"/>
        <v>0</v>
      </c>
      <c r="L183" s="54"/>
      <c r="M183" s="88">
        <f t="shared" si="59"/>
        <v>0</v>
      </c>
      <c r="N183" s="54"/>
      <c r="O183" s="88">
        <f t="shared" si="60"/>
        <v>0</v>
      </c>
      <c r="P183" s="54"/>
      <c r="Q183" s="88">
        <f t="shared" si="61"/>
        <v>0</v>
      </c>
      <c r="R183" s="54"/>
      <c r="S183" s="88">
        <f t="shared" si="62"/>
        <v>0</v>
      </c>
      <c r="T183" s="54"/>
      <c r="U183" s="88">
        <f t="shared" si="63"/>
        <v>0</v>
      </c>
      <c r="V183" s="54"/>
      <c r="W183" s="88">
        <f t="shared" si="64"/>
        <v>0</v>
      </c>
      <c r="X183" s="54"/>
      <c r="Y183" s="88">
        <f t="shared" si="65"/>
        <v>0</v>
      </c>
      <c r="Z183" s="54"/>
      <c r="AA183" s="88">
        <f t="shared" si="66"/>
        <v>0</v>
      </c>
      <c r="AB183" s="54"/>
      <c r="AC183" s="88">
        <f t="shared" si="49"/>
        <v>0</v>
      </c>
      <c r="AD183" s="54"/>
      <c r="AE183" s="88">
        <f t="shared" si="67"/>
        <v>0</v>
      </c>
      <c r="AF183" s="54"/>
      <c r="AG183" s="88">
        <f t="shared" si="68"/>
        <v>0</v>
      </c>
      <c r="AH183" s="54"/>
      <c r="AI183" s="88">
        <f t="shared" si="69"/>
        <v>0</v>
      </c>
      <c r="AJ183" s="54"/>
      <c r="AK183" s="88">
        <f t="shared" si="70"/>
        <v>0</v>
      </c>
      <c r="AL183" s="54"/>
      <c r="AM183" s="88">
        <f t="shared" si="71"/>
        <v>0</v>
      </c>
      <c r="AN183" s="54"/>
      <c r="AO183" s="155"/>
      <c r="AP183" s="54"/>
      <c r="AQ183" s="155"/>
      <c r="AR183" s="54"/>
      <c r="AS183" s="88">
        <f t="shared" si="72"/>
        <v>0</v>
      </c>
      <c r="AT183" s="55"/>
      <c r="AU183" s="93">
        <f t="shared" si="54"/>
        <v>0</v>
      </c>
      <c r="AV183" s="56"/>
    </row>
    <row r="184" spans="1:48" ht="13.9">
      <c r="A184" s="50">
        <v>172</v>
      </c>
      <c r="B184" s="20"/>
      <c r="C184" s="51"/>
      <c r="D184" s="52"/>
      <c r="E184" s="53"/>
      <c r="F184" s="54"/>
      <c r="G184" s="88">
        <f t="shared" si="56"/>
        <v>0</v>
      </c>
      <c r="H184" s="54"/>
      <c r="I184" s="88">
        <f t="shared" si="57"/>
        <v>0</v>
      </c>
      <c r="J184" s="54"/>
      <c r="K184" s="88">
        <f t="shared" si="58"/>
        <v>0</v>
      </c>
      <c r="L184" s="54"/>
      <c r="M184" s="88">
        <f t="shared" si="59"/>
        <v>0</v>
      </c>
      <c r="N184" s="54"/>
      <c r="O184" s="88">
        <f t="shared" si="60"/>
        <v>0</v>
      </c>
      <c r="P184" s="54"/>
      <c r="Q184" s="88">
        <f t="shared" si="61"/>
        <v>0</v>
      </c>
      <c r="R184" s="54"/>
      <c r="S184" s="88">
        <f t="shared" si="62"/>
        <v>0</v>
      </c>
      <c r="T184" s="54"/>
      <c r="U184" s="88">
        <f t="shared" si="63"/>
        <v>0</v>
      </c>
      <c r="V184" s="54"/>
      <c r="W184" s="88">
        <f t="shared" si="64"/>
        <v>0</v>
      </c>
      <c r="X184" s="54"/>
      <c r="Y184" s="88">
        <f t="shared" si="65"/>
        <v>0</v>
      </c>
      <c r="Z184" s="54"/>
      <c r="AA184" s="88">
        <f t="shared" si="66"/>
        <v>0</v>
      </c>
      <c r="AB184" s="54"/>
      <c r="AC184" s="88">
        <f t="shared" si="49"/>
        <v>0</v>
      </c>
      <c r="AD184" s="54"/>
      <c r="AE184" s="88">
        <f t="shared" si="67"/>
        <v>0</v>
      </c>
      <c r="AF184" s="54"/>
      <c r="AG184" s="88">
        <f t="shared" si="68"/>
        <v>0</v>
      </c>
      <c r="AH184" s="54"/>
      <c r="AI184" s="88">
        <f t="shared" si="69"/>
        <v>0</v>
      </c>
      <c r="AJ184" s="54"/>
      <c r="AK184" s="88">
        <f t="shared" si="70"/>
        <v>0</v>
      </c>
      <c r="AL184" s="54"/>
      <c r="AM184" s="88">
        <f t="shared" si="71"/>
        <v>0</v>
      </c>
      <c r="AN184" s="54"/>
      <c r="AO184" s="155"/>
      <c r="AP184" s="54"/>
      <c r="AQ184" s="155"/>
      <c r="AR184" s="54"/>
      <c r="AS184" s="88">
        <f t="shared" si="72"/>
        <v>0</v>
      </c>
      <c r="AT184" s="55"/>
      <c r="AU184" s="93">
        <f t="shared" si="54"/>
        <v>0</v>
      </c>
      <c r="AV184" s="56"/>
    </row>
    <row r="185" spans="1:48" ht="13.9">
      <c r="A185" s="50">
        <v>173</v>
      </c>
      <c r="B185" s="20"/>
      <c r="C185" s="51"/>
      <c r="D185" s="52"/>
      <c r="E185" s="53"/>
      <c r="F185" s="54"/>
      <c r="G185" s="88">
        <f t="shared" si="56"/>
        <v>0</v>
      </c>
      <c r="H185" s="54"/>
      <c r="I185" s="88">
        <f t="shared" si="57"/>
        <v>0</v>
      </c>
      <c r="J185" s="54"/>
      <c r="K185" s="88">
        <f t="shared" si="58"/>
        <v>0</v>
      </c>
      <c r="L185" s="54"/>
      <c r="M185" s="88">
        <f t="shared" si="59"/>
        <v>0</v>
      </c>
      <c r="N185" s="54"/>
      <c r="O185" s="88">
        <f t="shared" si="60"/>
        <v>0</v>
      </c>
      <c r="P185" s="54"/>
      <c r="Q185" s="88">
        <f t="shared" si="61"/>
        <v>0</v>
      </c>
      <c r="R185" s="54"/>
      <c r="S185" s="88">
        <f t="shared" si="62"/>
        <v>0</v>
      </c>
      <c r="T185" s="54"/>
      <c r="U185" s="88">
        <f t="shared" si="63"/>
        <v>0</v>
      </c>
      <c r="V185" s="54"/>
      <c r="W185" s="88">
        <f t="shared" si="64"/>
        <v>0</v>
      </c>
      <c r="X185" s="54"/>
      <c r="Y185" s="88">
        <f t="shared" si="65"/>
        <v>0</v>
      </c>
      <c r="Z185" s="54"/>
      <c r="AA185" s="88">
        <f t="shared" si="66"/>
        <v>0</v>
      </c>
      <c r="AB185" s="54"/>
      <c r="AC185" s="88">
        <f t="shared" si="49"/>
        <v>0</v>
      </c>
      <c r="AD185" s="54"/>
      <c r="AE185" s="88">
        <f t="shared" si="67"/>
        <v>0</v>
      </c>
      <c r="AF185" s="54"/>
      <c r="AG185" s="88">
        <f t="shared" si="68"/>
        <v>0</v>
      </c>
      <c r="AH185" s="54"/>
      <c r="AI185" s="88">
        <f t="shared" si="69"/>
        <v>0</v>
      </c>
      <c r="AJ185" s="54"/>
      <c r="AK185" s="88">
        <f t="shared" si="70"/>
        <v>0</v>
      </c>
      <c r="AL185" s="54"/>
      <c r="AM185" s="88">
        <f t="shared" si="71"/>
        <v>0</v>
      </c>
      <c r="AN185" s="54"/>
      <c r="AO185" s="155"/>
      <c r="AP185" s="54"/>
      <c r="AQ185" s="155"/>
      <c r="AR185" s="54"/>
      <c r="AS185" s="88">
        <f t="shared" si="72"/>
        <v>0</v>
      </c>
      <c r="AT185" s="55"/>
      <c r="AU185" s="93">
        <f t="shared" si="54"/>
        <v>0</v>
      </c>
      <c r="AV185" s="56"/>
    </row>
    <row r="186" spans="1:48" ht="13.9">
      <c r="A186" s="50">
        <v>174</v>
      </c>
      <c r="B186" s="20"/>
      <c r="C186" s="51"/>
      <c r="D186" s="52"/>
      <c r="E186" s="53"/>
      <c r="F186" s="54"/>
      <c r="G186" s="88">
        <f t="shared" si="56"/>
        <v>0</v>
      </c>
      <c r="H186" s="54"/>
      <c r="I186" s="88">
        <f t="shared" si="57"/>
        <v>0</v>
      </c>
      <c r="J186" s="54"/>
      <c r="K186" s="88">
        <f t="shared" si="58"/>
        <v>0</v>
      </c>
      <c r="L186" s="54"/>
      <c r="M186" s="88">
        <f t="shared" si="59"/>
        <v>0</v>
      </c>
      <c r="N186" s="54"/>
      <c r="O186" s="88">
        <f t="shared" si="60"/>
        <v>0</v>
      </c>
      <c r="P186" s="54"/>
      <c r="Q186" s="88">
        <f t="shared" si="61"/>
        <v>0</v>
      </c>
      <c r="R186" s="54"/>
      <c r="S186" s="88">
        <f t="shared" si="62"/>
        <v>0</v>
      </c>
      <c r="T186" s="54"/>
      <c r="U186" s="88">
        <f t="shared" si="63"/>
        <v>0</v>
      </c>
      <c r="V186" s="54"/>
      <c r="W186" s="88">
        <f t="shared" si="64"/>
        <v>0</v>
      </c>
      <c r="X186" s="54"/>
      <c r="Y186" s="88">
        <f t="shared" si="65"/>
        <v>0</v>
      </c>
      <c r="Z186" s="54"/>
      <c r="AA186" s="88">
        <f t="shared" si="66"/>
        <v>0</v>
      </c>
      <c r="AB186" s="54"/>
      <c r="AC186" s="88">
        <f t="shared" si="49"/>
        <v>0</v>
      </c>
      <c r="AD186" s="54"/>
      <c r="AE186" s="88">
        <f t="shared" si="67"/>
        <v>0</v>
      </c>
      <c r="AF186" s="54"/>
      <c r="AG186" s="88">
        <f t="shared" si="68"/>
        <v>0</v>
      </c>
      <c r="AH186" s="54"/>
      <c r="AI186" s="88">
        <f t="shared" si="69"/>
        <v>0</v>
      </c>
      <c r="AJ186" s="54"/>
      <c r="AK186" s="88">
        <f t="shared" si="70"/>
        <v>0</v>
      </c>
      <c r="AL186" s="54"/>
      <c r="AM186" s="88">
        <f t="shared" si="71"/>
        <v>0</v>
      </c>
      <c r="AN186" s="54"/>
      <c r="AO186" s="155"/>
      <c r="AP186" s="54"/>
      <c r="AQ186" s="155"/>
      <c r="AR186" s="54"/>
      <c r="AS186" s="88">
        <f t="shared" si="72"/>
        <v>0</v>
      </c>
      <c r="AT186" s="55"/>
      <c r="AU186" s="93">
        <f t="shared" si="54"/>
        <v>0</v>
      </c>
      <c r="AV186" s="56"/>
    </row>
    <row r="187" spans="1:48" ht="13.9">
      <c r="A187" s="50">
        <v>175</v>
      </c>
      <c r="B187" s="20"/>
      <c r="C187" s="51"/>
      <c r="D187" s="52"/>
      <c r="E187" s="53"/>
      <c r="F187" s="54"/>
      <c r="G187" s="88">
        <f t="shared" si="56"/>
        <v>0</v>
      </c>
      <c r="H187" s="54"/>
      <c r="I187" s="88">
        <f t="shared" si="57"/>
        <v>0</v>
      </c>
      <c r="J187" s="54"/>
      <c r="K187" s="88">
        <f t="shared" si="58"/>
        <v>0</v>
      </c>
      <c r="L187" s="54"/>
      <c r="M187" s="88">
        <f t="shared" si="59"/>
        <v>0</v>
      </c>
      <c r="N187" s="54"/>
      <c r="O187" s="88">
        <f t="shared" si="60"/>
        <v>0</v>
      </c>
      <c r="P187" s="54"/>
      <c r="Q187" s="88">
        <f t="shared" si="61"/>
        <v>0</v>
      </c>
      <c r="R187" s="54"/>
      <c r="S187" s="88">
        <f t="shared" si="62"/>
        <v>0</v>
      </c>
      <c r="T187" s="54"/>
      <c r="U187" s="88">
        <f t="shared" si="63"/>
        <v>0</v>
      </c>
      <c r="V187" s="54"/>
      <c r="W187" s="88">
        <f t="shared" si="64"/>
        <v>0</v>
      </c>
      <c r="X187" s="54"/>
      <c r="Y187" s="88">
        <f t="shared" si="65"/>
        <v>0</v>
      </c>
      <c r="Z187" s="54"/>
      <c r="AA187" s="88">
        <f t="shared" si="66"/>
        <v>0</v>
      </c>
      <c r="AB187" s="54"/>
      <c r="AC187" s="88">
        <f t="shared" si="49"/>
        <v>0</v>
      </c>
      <c r="AD187" s="54"/>
      <c r="AE187" s="88">
        <f t="shared" si="67"/>
        <v>0</v>
      </c>
      <c r="AF187" s="54"/>
      <c r="AG187" s="88">
        <f t="shared" si="68"/>
        <v>0</v>
      </c>
      <c r="AH187" s="54"/>
      <c r="AI187" s="88">
        <f t="shared" si="69"/>
        <v>0</v>
      </c>
      <c r="AJ187" s="54"/>
      <c r="AK187" s="88">
        <f t="shared" si="70"/>
        <v>0</v>
      </c>
      <c r="AL187" s="54"/>
      <c r="AM187" s="88">
        <f t="shared" si="71"/>
        <v>0</v>
      </c>
      <c r="AN187" s="54"/>
      <c r="AO187" s="155"/>
      <c r="AP187" s="54"/>
      <c r="AQ187" s="155"/>
      <c r="AR187" s="54"/>
      <c r="AS187" s="88">
        <f t="shared" si="72"/>
        <v>0</v>
      </c>
      <c r="AT187" s="55"/>
      <c r="AU187" s="93">
        <f t="shared" si="54"/>
        <v>0</v>
      </c>
      <c r="AV187" s="56"/>
    </row>
    <row r="188" spans="1:48" ht="13.9">
      <c r="A188" s="50">
        <v>176</v>
      </c>
      <c r="B188" s="20"/>
      <c r="C188" s="51"/>
      <c r="D188" s="52"/>
      <c r="E188" s="53"/>
      <c r="F188" s="54"/>
      <c r="G188" s="88">
        <f t="shared" si="56"/>
        <v>0</v>
      </c>
      <c r="H188" s="54"/>
      <c r="I188" s="88">
        <f t="shared" si="57"/>
        <v>0</v>
      </c>
      <c r="J188" s="54"/>
      <c r="K188" s="88">
        <f t="shared" si="58"/>
        <v>0</v>
      </c>
      <c r="L188" s="54"/>
      <c r="M188" s="88">
        <f t="shared" si="59"/>
        <v>0</v>
      </c>
      <c r="N188" s="54"/>
      <c r="O188" s="88">
        <f t="shared" si="60"/>
        <v>0</v>
      </c>
      <c r="P188" s="54"/>
      <c r="Q188" s="88">
        <f t="shared" si="61"/>
        <v>0</v>
      </c>
      <c r="R188" s="54"/>
      <c r="S188" s="88">
        <f t="shared" si="62"/>
        <v>0</v>
      </c>
      <c r="T188" s="54"/>
      <c r="U188" s="88">
        <f t="shared" si="63"/>
        <v>0</v>
      </c>
      <c r="V188" s="54"/>
      <c r="W188" s="88">
        <f t="shared" si="64"/>
        <v>0</v>
      </c>
      <c r="X188" s="54"/>
      <c r="Y188" s="88">
        <f t="shared" si="65"/>
        <v>0</v>
      </c>
      <c r="Z188" s="54"/>
      <c r="AA188" s="88">
        <f t="shared" si="66"/>
        <v>0</v>
      </c>
      <c r="AB188" s="54"/>
      <c r="AC188" s="88">
        <f t="shared" si="49"/>
        <v>0</v>
      </c>
      <c r="AD188" s="54"/>
      <c r="AE188" s="88">
        <f t="shared" si="67"/>
        <v>0</v>
      </c>
      <c r="AF188" s="54"/>
      <c r="AG188" s="88">
        <f t="shared" si="68"/>
        <v>0</v>
      </c>
      <c r="AH188" s="54"/>
      <c r="AI188" s="88">
        <f t="shared" si="69"/>
        <v>0</v>
      </c>
      <c r="AJ188" s="54"/>
      <c r="AK188" s="88">
        <f t="shared" si="70"/>
        <v>0</v>
      </c>
      <c r="AL188" s="54"/>
      <c r="AM188" s="88">
        <f t="shared" si="71"/>
        <v>0</v>
      </c>
      <c r="AN188" s="54"/>
      <c r="AO188" s="155"/>
      <c r="AP188" s="54"/>
      <c r="AQ188" s="155"/>
      <c r="AR188" s="54"/>
      <c r="AS188" s="88">
        <f t="shared" si="72"/>
        <v>0</v>
      </c>
      <c r="AT188" s="55"/>
      <c r="AU188" s="93">
        <f t="shared" si="54"/>
        <v>0</v>
      </c>
      <c r="AV188" s="56"/>
    </row>
    <row r="189" spans="1:48" ht="13.9">
      <c r="A189" s="50">
        <v>177</v>
      </c>
      <c r="B189" s="20"/>
      <c r="C189" s="51"/>
      <c r="D189" s="52"/>
      <c r="E189" s="53"/>
      <c r="F189" s="54"/>
      <c r="G189" s="88">
        <f t="shared" si="56"/>
        <v>0</v>
      </c>
      <c r="H189" s="54"/>
      <c r="I189" s="88">
        <f t="shared" si="57"/>
        <v>0</v>
      </c>
      <c r="J189" s="54"/>
      <c r="K189" s="88">
        <f t="shared" si="58"/>
        <v>0</v>
      </c>
      <c r="L189" s="54"/>
      <c r="M189" s="88">
        <f t="shared" si="59"/>
        <v>0</v>
      </c>
      <c r="N189" s="54"/>
      <c r="O189" s="88">
        <f t="shared" si="60"/>
        <v>0</v>
      </c>
      <c r="P189" s="54"/>
      <c r="Q189" s="88">
        <f t="shared" si="61"/>
        <v>0</v>
      </c>
      <c r="R189" s="54"/>
      <c r="S189" s="88">
        <f t="shared" si="62"/>
        <v>0</v>
      </c>
      <c r="T189" s="54"/>
      <c r="U189" s="88">
        <f t="shared" si="63"/>
        <v>0</v>
      </c>
      <c r="V189" s="54"/>
      <c r="W189" s="88">
        <f t="shared" si="64"/>
        <v>0</v>
      </c>
      <c r="X189" s="54"/>
      <c r="Y189" s="88">
        <f t="shared" si="65"/>
        <v>0</v>
      </c>
      <c r="Z189" s="54"/>
      <c r="AA189" s="88">
        <f t="shared" si="66"/>
        <v>0</v>
      </c>
      <c r="AB189" s="54"/>
      <c r="AC189" s="88">
        <f t="shared" si="49"/>
        <v>0</v>
      </c>
      <c r="AD189" s="54"/>
      <c r="AE189" s="88">
        <f t="shared" si="67"/>
        <v>0</v>
      </c>
      <c r="AF189" s="54"/>
      <c r="AG189" s="88">
        <f t="shared" si="68"/>
        <v>0</v>
      </c>
      <c r="AH189" s="54"/>
      <c r="AI189" s="88">
        <f t="shared" si="69"/>
        <v>0</v>
      </c>
      <c r="AJ189" s="54"/>
      <c r="AK189" s="88">
        <f t="shared" si="70"/>
        <v>0</v>
      </c>
      <c r="AL189" s="54"/>
      <c r="AM189" s="88">
        <f t="shared" si="71"/>
        <v>0</v>
      </c>
      <c r="AN189" s="54"/>
      <c r="AO189" s="155"/>
      <c r="AP189" s="54"/>
      <c r="AQ189" s="155"/>
      <c r="AR189" s="54"/>
      <c r="AS189" s="88">
        <f t="shared" si="72"/>
        <v>0</v>
      </c>
      <c r="AT189" s="55"/>
      <c r="AU189" s="93">
        <f t="shared" si="54"/>
        <v>0</v>
      </c>
      <c r="AV189" s="56"/>
    </row>
    <row r="190" spans="1:48" ht="13.9">
      <c r="A190" s="50">
        <v>178</v>
      </c>
      <c r="B190" s="20"/>
      <c r="C190" s="51"/>
      <c r="D190" s="52"/>
      <c r="E190" s="53"/>
      <c r="F190" s="54"/>
      <c r="G190" s="88">
        <f t="shared" si="56"/>
        <v>0</v>
      </c>
      <c r="H190" s="54"/>
      <c r="I190" s="88">
        <f t="shared" si="57"/>
        <v>0</v>
      </c>
      <c r="J190" s="54"/>
      <c r="K190" s="88">
        <f t="shared" si="58"/>
        <v>0</v>
      </c>
      <c r="L190" s="54"/>
      <c r="M190" s="88">
        <f t="shared" si="59"/>
        <v>0</v>
      </c>
      <c r="N190" s="54"/>
      <c r="O190" s="88">
        <f t="shared" si="60"/>
        <v>0</v>
      </c>
      <c r="P190" s="54"/>
      <c r="Q190" s="88">
        <f t="shared" si="61"/>
        <v>0</v>
      </c>
      <c r="R190" s="54"/>
      <c r="S190" s="88">
        <f t="shared" si="62"/>
        <v>0</v>
      </c>
      <c r="T190" s="54"/>
      <c r="U190" s="88">
        <f t="shared" si="63"/>
        <v>0</v>
      </c>
      <c r="V190" s="54"/>
      <c r="W190" s="88">
        <f t="shared" si="64"/>
        <v>0</v>
      </c>
      <c r="X190" s="54"/>
      <c r="Y190" s="88">
        <f t="shared" si="65"/>
        <v>0</v>
      </c>
      <c r="Z190" s="54"/>
      <c r="AA190" s="88">
        <f t="shared" si="66"/>
        <v>0</v>
      </c>
      <c r="AB190" s="54"/>
      <c r="AC190" s="88">
        <f t="shared" si="49"/>
        <v>0</v>
      </c>
      <c r="AD190" s="54"/>
      <c r="AE190" s="88">
        <f t="shared" si="67"/>
        <v>0</v>
      </c>
      <c r="AF190" s="54"/>
      <c r="AG190" s="88">
        <f t="shared" si="68"/>
        <v>0</v>
      </c>
      <c r="AH190" s="54"/>
      <c r="AI190" s="88">
        <f t="shared" si="69"/>
        <v>0</v>
      </c>
      <c r="AJ190" s="54"/>
      <c r="AK190" s="88">
        <f t="shared" si="70"/>
        <v>0</v>
      </c>
      <c r="AL190" s="54"/>
      <c r="AM190" s="88">
        <f t="shared" si="71"/>
        <v>0</v>
      </c>
      <c r="AN190" s="54"/>
      <c r="AO190" s="155"/>
      <c r="AP190" s="54"/>
      <c r="AQ190" s="155"/>
      <c r="AR190" s="54"/>
      <c r="AS190" s="88">
        <f t="shared" si="72"/>
        <v>0</v>
      </c>
      <c r="AT190" s="55"/>
      <c r="AU190" s="93">
        <f t="shared" si="54"/>
        <v>0</v>
      </c>
      <c r="AV190" s="56"/>
    </row>
    <row r="191" spans="1:48" ht="13.9">
      <c r="A191" s="50">
        <v>179</v>
      </c>
      <c r="B191" s="20"/>
      <c r="C191" s="51"/>
      <c r="D191" s="52"/>
      <c r="E191" s="53"/>
      <c r="F191" s="54"/>
      <c r="G191" s="88">
        <f t="shared" si="56"/>
        <v>0</v>
      </c>
      <c r="H191" s="54"/>
      <c r="I191" s="88">
        <f t="shared" si="57"/>
        <v>0</v>
      </c>
      <c r="J191" s="54"/>
      <c r="K191" s="88">
        <f t="shared" si="58"/>
        <v>0</v>
      </c>
      <c r="L191" s="54"/>
      <c r="M191" s="88">
        <f t="shared" si="59"/>
        <v>0</v>
      </c>
      <c r="N191" s="54"/>
      <c r="O191" s="88">
        <f t="shared" si="60"/>
        <v>0</v>
      </c>
      <c r="P191" s="54"/>
      <c r="Q191" s="88">
        <f t="shared" si="61"/>
        <v>0</v>
      </c>
      <c r="R191" s="54"/>
      <c r="S191" s="88">
        <f t="shared" si="62"/>
        <v>0</v>
      </c>
      <c r="T191" s="54"/>
      <c r="U191" s="88">
        <f t="shared" si="63"/>
        <v>0</v>
      </c>
      <c r="V191" s="54"/>
      <c r="W191" s="88">
        <f t="shared" si="64"/>
        <v>0</v>
      </c>
      <c r="X191" s="54"/>
      <c r="Y191" s="88">
        <f t="shared" si="65"/>
        <v>0</v>
      </c>
      <c r="Z191" s="54"/>
      <c r="AA191" s="88">
        <f t="shared" si="66"/>
        <v>0</v>
      </c>
      <c r="AB191" s="54"/>
      <c r="AC191" s="88">
        <f t="shared" si="49"/>
        <v>0</v>
      </c>
      <c r="AD191" s="54"/>
      <c r="AE191" s="88">
        <f t="shared" si="67"/>
        <v>0</v>
      </c>
      <c r="AF191" s="54"/>
      <c r="AG191" s="88">
        <f t="shared" si="68"/>
        <v>0</v>
      </c>
      <c r="AH191" s="54"/>
      <c r="AI191" s="88">
        <f t="shared" si="69"/>
        <v>0</v>
      </c>
      <c r="AJ191" s="54"/>
      <c r="AK191" s="88">
        <f t="shared" si="70"/>
        <v>0</v>
      </c>
      <c r="AL191" s="54"/>
      <c r="AM191" s="88">
        <f t="shared" si="71"/>
        <v>0</v>
      </c>
      <c r="AN191" s="54"/>
      <c r="AO191" s="155"/>
      <c r="AP191" s="54"/>
      <c r="AQ191" s="155"/>
      <c r="AR191" s="54"/>
      <c r="AS191" s="88">
        <f t="shared" si="72"/>
        <v>0</v>
      </c>
      <c r="AT191" s="55"/>
      <c r="AU191" s="93">
        <f t="shared" si="54"/>
        <v>0</v>
      </c>
      <c r="AV191" s="56"/>
    </row>
    <row r="192" spans="1:48" ht="13.9">
      <c r="A192" s="50">
        <v>180</v>
      </c>
      <c r="B192" s="20"/>
      <c r="C192" s="51"/>
      <c r="D192" s="52"/>
      <c r="E192" s="53"/>
      <c r="F192" s="54"/>
      <c r="G192" s="88">
        <f t="shared" si="56"/>
        <v>0</v>
      </c>
      <c r="H192" s="54"/>
      <c r="I192" s="88">
        <f t="shared" si="57"/>
        <v>0</v>
      </c>
      <c r="J192" s="54"/>
      <c r="K192" s="88">
        <f t="shared" si="58"/>
        <v>0</v>
      </c>
      <c r="L192" s="54"/>
      <c r="M192" s="88">
        <f t="shared" si="59"/>
        <v>0</v>
      </c>
      <c r="N192" s="54"/>
      <c r="O192" s="88">
        <f t="shared" si="60"/>
        <v>0</v>
      </c>
      <c r="P192" s="54"/>
      <c r="Q192" s="88">
        <f t="shared" si="61"/>
        <v>0</v>
      </c>
      <c r="R192" s="54"/>
      <c r="S192" s="88">
        <f t="shared" si="62"/>
        <v>0</v>
      </c>
      <c r="T192" s="54"/>
      <c r="U192" s="88">
        <f t="shared" si="63"/>
        <v>0</v>
      </c>
      <c r="V192" s="54"/>
      <c r="W192" s="88">
        <f t="shared" si="64"/>
        <v>0</v>
      </c>
      <c r="X192" s="54"/>
      <c r="Y192" s="88">
        <f t="shared" si="65"/>
        <v>0</v>
      </c>
      <c r="Z192" s="54"/>
      <c r="AA192" s="88">
        <f t="shared" si="66"/>
        <v>0</v>
      </c>
      <c r="AB192" s="54"/>
      <c r="AC192" s="88">
        <f t="shared" si="49"/>
        <v>0</v>
      </c>
      <c r="AD192" s="54"/>
      <c r="AE192" s="88">
        <f t="shared" si="67"/>
        <v>0</v>
      </c>
      <c r="AF192" s="54"/>
      <c r="AG192" s="88">
        <f t="shared" si="68"/>
        <v>0</v>
      </c>
      <c r="AH192" s="54"/>
      <c r="AI192" s="88">
        <f t="shared" si="69"/>
        <v>0</v>
      </c>
      <c r="AJ192" s="54"/>
      <c r="AK192" s="88">
        <f t="shared" si="70"/>
        <v>0</v>
      </c>
      <c r="AL192" s="54"/>
      <c r="AM192" s="88">
        <f t="shared" si="71"/>
        <v>0</v>
      </c>
      <c r="AN192" s="54"/>
      <c r="AO192" s="155"/>
      <c r="AP192" s="54"/>
      <c r="AQ192" s="155"/>
      <c r="AR192" s="54"/>
      <c r="AS192" s="88">
        <f t="shared" si="72"/>
        <v>0</v>
      </c>
      <c r="AT192" s="55"/>
      <c r="AU192" s="93">
        <f t="shared" si="54"/>
        <v>0</v>
      </c>
      <c r="AV192" s="56"/>
    </row>
    <row r="193" spans="1:48" ht="13.9">
      <c r="A193" s="50">
        <v>181</v>
      </c>
      <c r="B193" s="20"/>
      <c r="C193" s="51"/>
      <c r="D193" s="52"/>
      <c r="E193" s="53"/>
      <c r="F193" s="54"/>
      <c r="G193" s="88">
        <f t="shared" si="56"/>
        <v>0</v>
      </c>
      <c r="H193" s="54"/>
      <c r="I193" s="88">
        <f t="shared" si="57"/>
        <v>0</v>
      </c>
      <c r="J193" s="54"/>
      <c r="K193" s="88">
        <f t="shared" si="58"/>
        <v>0</v>
      </c>
      <c r="L193" s="54"/>
      <c r="M193" s="88">
        <f t="shared" si="59"/>
        <v>0</v>
      </c>
      <c r="N193" s="54"/>
      <c r="O193" s="88">
        <f t="shared" si="60"/>
        <v>0</v>
      </c>
      <c r="P193" s="54"/>
      <c r="Q193" s="88">
        <f t="shared" si="61"/>
        <v>0</v>
      </c>
      <c r="R193" s="54"/>
      <c r="S193" s="88">
        <f t="shared" si="62"/>
        <v>0</v>
      </c>
      <c r="T193" s="54"/>
      <c r="U193" s="88">
        <f t="shared" si="63"/>
        <v>0</v>
      </c>
      <c r="V193" s="54"/>
      <c r="W193" s="88">
        <f t="shared" si="64"/>
        <v>0</v>
      </c>
      <c r="X193" s="54"/>
      <c r="Y193" s="88">
        <f t="shared" si="65"/>
        <v>0</v>
      </c>
      <c r="Z193" s="54"/>
      <c r="AA193" s="88">
        <f t="shared" si="66"/>
        <v>0</v>
      </c>
      <c r="AB193" s="54"/>
      <c r="AC193" s="88">
        <f t="shared" si="49"/>
        <v>0</v>
      </c>
      <c r="AD193" s="54"/>
      <c r="AE193" s="88">
        <f t="shared" si="67"/>
        <v>0</v>
      </c>
      <c r="AF193" s="54"/>
      <c r="AG193" s="88">
        <f t="shared" si="68"/>
        <v>0</v>
      </c>
      <c r="AH193" s="54"/>
      <c r="AI193" s="88">
        <f t="shared" si="69"/>
        <v>0</v>
      </c>
      <c r="AJ193" s="54"/>
      <c r="AK193" s="88">
        <f t="shared" si="70"/>
        <v>0</v>
      </c>
      <c r="AL193" s="54"/>
      <c r="AM193" s="88">
        <f t="shared" si="71"/>
        <v>0</v>
      </c>
      <c r="AN193" s="54"/>
      <c r="AO193" s="155"/>
      <c r="AP193" s="54"/>
      <c r="AQ193" s="155"/>
      <c r="AR193" s="54"/>
      <c r="AS193" s="88">
        <f t="shared" si="72"/>
        <v>0</v>
      </c>
      <c r="AT193" s="55"/>
      <c r="AU193" s="93">
        <f t="shared" si="54"/>
        <v>0</v>
      </c>
      <c r="AV193" s="56"/>
    </row>
    <row r="194" spans="1:48" ht="13.9">
      <c r="A194" s="50">
        <v>182</v>
      </c>
      <c r="B194" s="20"/>
      <c r="C194" s="51"/>
      <c r="D194" s="52"/>
      <c r="E194" s="53"/>
      <c r="F194" s="54"/>
      <c r="G194" s="88">
        <f t="shared" si="56"/>
        <v>0</v>
      </c>
      <c r="H194" s="54"/>
      <c r="I194" s="88">
        <f t="shared" si="57"/>
        <v>0</v>
      </c>
      <c r="J194" s="54"/>
      <c r="K194" s="88">
        <f t="shared" si="58"/>
        <v>0</v>
      </c>
      <c r="L194" s="54"/>
      <c r="M194" s="88">
        <f t="shared" si="59"/>
        <v>0</v>
      </c>
      <c r="N194" s="54"/>
      <c r="O194" s="88">
        <f t="shared" si="60"/>
        <v>0</v>
      </c>
      <c r="P194" s="54"/>
      <c r="Q194" s="88">
        <f t="shared" si="61"/>
        <v>0</v>
      </c>
      <c r="R194" s="54"/>
      <c r="S194" s="88">
        <f t="shared" si="62"/>
        <v>0</v>
      </c>
      <c r="T194" s="54"/>
      <c r="U194" s="88">
        <f t="shared" si="63"/>
        <v>0</v>
      </c>
      <c r="V194" s="54"/>
      <c r="W194" s="88">
        <f t="shared" si="64"/>
        <v>0</v>
      </c>
      <c r="X194" s="54"/>
      <c r="Y194" s="88">
        <f t="shared" si="65"/>
        <v>0</v>
      </c>
      <c r="Z194" s="54"/>
      <c r="AA194" s="88">
        <f t="shared" si="66"/>
        <v>0</v>
      </c>
      <c r="AB194" s="54"/>
      <c r="AC194" s="88">
        <f t="shared" si="49"/>
        <v>0</v>
      </c>
      <c r="AD194" s="54"/>
      <c r="AE194" s="88">
        <f t="shared" si="67"/>
        <v>0</v>
      </c>
      <c r="AF194" s="54"/>
      <c r="AG194" s="88">
        <f t="shared" si="68"/>
        <v>0</v>
      </c>
      <c r="AH194" s="54"/>
      <c r="AI194" s="88">
        <f t="shared" si="69"/>
        <v>0</v>
      </c>
      <c r="AJ194" s="54"/>
      <c r="AK194" s="88">
        <f t="shared" si="70"/>
        <v>0</v>
      </c>
      <c r="AL194" s="54"/>
      <c r="AM194" s="88">
        <f t="shared" si="71"/>
        <v>0</v>
      </c>
      <c r="AN194" s="54"/>
      <c r="AO194" s="155"/>
      <c r="AP194" s="54"/>
      <c r="AQ194" s="155"/>
      <c r="AR194" s="54"/>
      <c r="AS194" s="88">
        <f t="shared" si="72"/>
        <v>0</v>
      </c>
      <c r="AT194" s="55"/>
      <c r="AU194" s="93">
        <f t="shared" si="54"/>
        <v>0</v>
      </c>
      <c r="AV194" s="56"/>
    </row>
    <row r="195" spans="1:48" ht="13.9">
      <c r="A195" s="50">
        <v>183</v>
      </c>
      <c r="B195" s="20"/>
      <c r="C195" s="51"/>
      <c r="D195" s="52"/>
      <c r="E195" s="53"/>
      <c r="F195" s="54"/>
      <c r="G195" s="88">
        <f t="shared" si="56"/>
        <v>0</v>
      </c>
      <c r="H195" s="54"/>
      <c r="I195" s="88">
        <f t="shared" si="57"/>
        <v>0</v>
      </c>
      <c r="J195" s="54"/>
      <c r="K195" s="88">
        <f t="shared" si="58"/>
        <v>0</v>
      </c>
      <c r="L195" s="54"/>
      <c r="M195" s="88">
        <f t="shared" si="59"/>
        <v>0</v>
      </c>
      <c r="N195" s="54"/>
      <c r="O195" s="88">
        <f t="shared" si="60"/>
        <v>0</v>
      </c>
      <c r="P195" s="54"/>
      <c r="Q195" s="88">
        <f t="shared" si="61"/>
        <v>0</v>
      </c>
      <c r="R195" s="54"/>
      <c r="S195" s="88">
        <f t="shared" si="62"/>
        <v>0</v>
      </c>
      <c r="T195" s="54"/>
      <c r="U195" s="88">
        <f t="shared" si="63"/>
        <v>0</v>
      </c>
      <c r="V195" s="54"/>
      <c r="W195" s="88">
        <f t="shared" si="64"/>
        <v>0</v>
      </c>
      <c r="X195" s="54"/>
      <c r="Y195" s="88">
        <f t="shared" si="65"/>
        <v>0</v>
      </c>
      <c r="Z195" s="54"/>
      <c r="AA195" s="88">
        <f t="shared" si="66"/>
        <v>0</v>
      </c>
      <c r="AB195" s="54"/>
      <c r="AC195" s="88">
        <f t="shared" si="49"/>
        <v>0</v>
      </c>
      <c r="AD195" s="54"/>
      <c r="AE195" s="88">
        <f t="shared" si="67"/>
        <v>0</v>
      </c>
      <c r="AF195" s="54"/>
      <c r="AG195" s="88">
        <f t="shared" si="68"/>
        <v>0</v>
      </c>
      <c r="AH195" s="54"/>
      <c r="AI195" s="88">
        <f t="shared" si="69"/>
        <v>0</v>
      </c>
      <c r="AJ195" s="54"/>
      <c r="AK195" s="88">
        <f t="shared" si="70"/>
        <v>0</v>
      </c>
      <c r="AL195" s="54"/>
      <c r="AM195" s="88">
        <f t="shared" si="71"/>
        <v>0</v>
      </c>
      <c r="AN195" s="54"/>
      <c r="AO195" s="155"/>
      <c r="AP195" s="54"/>
      <c r="AQ195" s="155"/>
      <c r="AR195" s="54"/>
      <c r="AS195" s="88">
        <f t="shared" si="72"/>
        <v>0</v>
      </c>
      <c r="AT195" s="55"/>
      <c r="AU195" s="93">
        <f t="shared" si="54"/>
        <v>0</v>
      </c>
      <c r="AV195" s="56"/>
    </row>
    <row r="196" spans="1:48" ht="13.9">
      <c r="A196" s="50">
        <v>184</v>
      </c>
      <c r="B196" s="20"/>
      <c r="C196" s="51"/>
      <c r="D196" s="52"/>
      <c r="E196" s="53"/>
      <c r="F196" s="54"/>
      <c r="G196" s="88">
        <f t="shared" si="56"/>
        <v>0</v>
      </c>
      <c r="H196" s="54"/>
      <c r="I196" s="88">
        <f t="shared" si="57"/>
        <v>0</v>
      </c>
      <c r="J196" s="54"/>
      <c r="K196" s="88">
        <f t="shared" si="58"/>
        <v>0</v>
      </c>
      <c r="L196" s="54"/>
      <c r="M196" s="88">
        <f t="shared" si="59"/>
        <v>0</v>
      </c>
      <c r="N196" s="54"/>
      <c r="O196" s="88">
        <f t="shared" si="60"/>
        <v>0</v>
      </c>
      <c r="P196" s="54"/>
      <c r="Q196" s="88">
        <f t="shared" si="61"/>
        <v>0</v>
      </c>
      <c r="R196" s="54"/>
      <c r="S196" s="88">
        <f t="shared" si="62"/>
        <v>0</v>
      </c>
      <c r="T196" s="54"/>
      <c r="U196" s="88">
        <f t="shared" si="63"/>
        <v>0</v>
      </c>
      <c r="V196" s="54"/>
      <c r="W196" s="88">
        <f t="shared" si="64"/>
        <v>0</v>
      </c>
      <c r="X196" s="54"/>
      <c r="Y196" s="88">
        <f t="shared" si="65"/>
        <v>0</v>
      </c>
      <c r="Z196" s="54"/>
      <c r="AA196" s="88">
        <f t="shared" si="66"/>
        <v>0</v>
      </c>
      <c r="AB196" s="54"/>
      <c r="AC196" s="88">
        <f t="shared" si="49"/>
        <v>0</v>
      </c>
      <c r="AD196" s="54"/>
      <c r="AE196" s="88">
        <f t="shared" si="67"/>
        <v>0</v>
      </c>
      <c r="AF196" s="54"/>
      <c r="AG196" s="88">
        <f t="shared" si="68"/>
        <v>0</v>
      </c>
      <c r="AH196" s="54"/>
      <c r="AI196" s="88">
        <f t="shared" si="69"/>
        <v>0</v>
      </c>
      <c r="AJ196" s="54"/>
      <c r="AK196" s="88">
        <f t="shared" si="70"/>
        <v>0</v>
      </c>
      <c r="AL196" s="54"/>
      <c r="AM196" s="88">
        <f t="shared" si="71"/>
        <v>0</v>
      </c>
      <c r="AN196" s="54"/>
      <c r="AO196" s="155"/>
      <c r="AP196" s="54"/>
      <c r="AQ196" s="155"/>
      <c r="AR196" s="54"/>
      <c r="AS196" s="88">
        <f t="shared" si="72"/>
        <v>0</v>
      </c>
      <c r="AT196" s="55"/>
      <c r="AU196" s="93">
        <f t="shared" si="54"/>
        <v>0</v>
      </c>
      <c r="AV196" s="56"/>
    </row>
    <row r="197" spans="1:48" ht="13.9">
      <c r="A197" s="50">
        <v>185</v>
      </c>
      <c r="B197" s="20"/>
      <c r="C197" s="51"/>
      <c r="D197" s="52"/>
      <c r="E197" s="53"/>
      <c r="F197" s="54"/>
      <c r="G197" s="88">
        <f t="shared" si="56"/>
        <v>0</v>
      </c>
      <c r="H197" s="54"/>
      <c r="I197" s="88">
        <f t="shared" si="57"/>
        <v>0</v>
      </c>
      <c r="J197" s="54"/>
      <c r="K197" s="88">
        <f t="shared" si="58"/>
        <v>0</v>
      </c>
      <c r="L197" s="54"/>
      <c r="M197" s="88">
        <f t="shared" si="59"/>
        <v>0</v>
      </c>
      <c r="N197" s="54"/>
      <c r="O197" s="88">
        <f t="shared" si="60"/>
        <v>0</v>
      </c>
      <c r="P197" s="54"/>
      <c r="Q197" s="88">
        <f t="shared" si="61"/>
        <v>0</v>
      </c>
      <c r="R197" s="54"/>
      <c r="S197" s="88">
        <f t="shared" si="62"/>
        <v>0</v>
      </c>
      <c r="T197" s="54"/>
      <c r="U197" s="88">
        <f t="shared" si="63"/>
        <v>0</v>
      </c>
      <c r="V197" s="54"/>
      <c r="W197" s="88">
        <f t="shared" si="64"/>
        <v>0</v>
      </c>
      <c r="X197" s="54"/>
      <c r="Y197" s="88">
        <f t="shared" si="65"/>
        <v>0</v>
      </c>
      <c r="Z197" s="54"/>
      <c r="AA197" s="88">
        <f t="shared" si="66"/>
        <v>0</v>
      </c>
      <c r="AB197" s="54"/>
      <c r="AC197" s="88">
        <f t="shared" si="49"/>
        <v>0</v>
      </c>
      <c r="AD197" s="54"/>
      <c r="AE197" s="88">
        <f t="shared" si="67"/>
        <v>0</v>
      </c>
      <c r="AF197" s="54"/>
      <c r="AG197" s="88">
        <f t="shared" si="68"/>
        <v>0</v>
      </c>
      <c r="AH197" s="54"/>
      <c r="AI197" s="88">
        <f t="shared" si="69"/>
        <v>0</v>
      </c>
      <c r="AJ197" s="54"/>
      <c r="AK197" s="88">
        <f t="shared" si="70"/>
        <v>0</v>
      </c>
      <c r="AL197" s="54"/>
      <c r="AM197" s="88">
        <f t="shared" si="71"/>
        <v>0</v>
      </c>
      <c r="AN197" s="54"/>
      <c r="AO197" s="155"/>
      <c r="AP197" s="54"/>
      <c r="AQ197" s="155"/>
      <c r="AR197" s="54"/>
      <c r="AS197" s="88">
        <f t="shared" si="72"/>
        <v>0</v>
      </c>
      <c r="AT197" s="55"/>
      <c r="AU197" s="93">
        <f t="shared" si="54"/>
        <v>0</v>
      </c>
      <c r="AV197" s="56"/>
    </row>
    <row r="198" spans="1:48" ht="13.9">
      <c r="A198" s="50">
        <v>186</v>
      </c>
      <c r="B198" s="20"/>
      <c r="C198" s="51"/>
      <c r="D198" s="52"/>
      <c r="E198" s="53"/>
      <c r="F198" s="54"/>
      <c r="G198" s="88">
        <f t="shared" si="56"/>
        <v>0</v>
      </c>
      <c r="H198" s="54"/>
      <c r="I198" s="88">
        <f t="shared" si="57"/>
        <v>0</v>
      </c>
      <c r="J198" s="54"/>
      <c r="K198" s="88">
        <f t="shared" si="58"/>
        <v>0</v>
      </c>
      <c r="L198" s="54"/>
      <c r="M198" s="88">
        <f t="shared" si="59"/>
        <v>0</v>
      </c>
      <c r="N198" s="54"/>
      <c r="O198" s="88">
        <f t="shared" si="60"/>
        <v>0</v>
      </c>
      <c r="P198" s="54"/>
      <c r="Q198" s="88">
        <f t="shared" si="61"/>
        <v>0</v>
      </c>
      <c r="R198" s="54"/>
      <c r="S198" s="88">
        <f t="shared" si="62"/>
        <v>0</v>
      </c>
      <c r="T198" s="54"/>
      <c r="U198" s="88">
        <f t="shared" si="63"/>
        <v>0</v>
      </c>
      <c r="V198" s="54"/>
      <c r="W198" s="88">
        <f t="shared" si="64"/>
        <v>0</v>
      </c>
      <c r="X198" s="54"/>
      <c r="Y198" s="88">
        <f t="shared" si="65"/>
        <v>0</v>
      </c>
      <c r="Z198" s="54"/>
      <c r="AA198" s="88">
        <f t="shared" si="66"/>
        <v>0</v>
      </c>
      <c r="AB198" s="54"/>
      <c r="AC198" s="88">
        <f t="shared" si="49"/>
        <v>0</v>
      </c>
      <c r="AD198" s="54"/>
      <c r="AE198" s="88">
        <f t="shared" si="67"/>
        <v>0</v>
      </c>
      <c r="AF198" s="54"/>
      <c r="AG198" s="88">
        <f t="shared" si="68"/>
        <v>0</v>
      </c>
      <c r="AH198" s="54"/>
      <c r="AI198" s="88">
        <f t="shared" si="69"/>
        <v>0</v>
      </c>
      <c r="AJ198" s="54"/>
      <c r="AK198" s="88">
        <f t="shared" si="70"/>
        <v>0</v>
      </c>
      <c r="AL198" s="54"/>
      <c r="AM198" s="88">
        <f t="shared" si="71"/>
        <v>0</v>
      </c>
      <c r="AN198" s="54"/>
      <c r="AO198" s="155"/>
      <c r="AP198" s="54"/>
      <c r="AQ198" s="155"/>
      <c r="AR198" s="54"/>
      <c r="AS198" s="88">
        <f t="shared" si="72"/>
        <v>0</v>
      </c>
      <c r="AT198" s="55"/>
      <c r="AU198" s="93">
        <f t="shared" si="54"/>
        <v>0</v>
      </c>
      <c r="AV198" s="56"/>
    </row>
    <row r="199" spans="1:48" ht="13.9">
      <c r="A199" s="50">
        <v>187</v>
      </c>
      <c r="B199" s="20"/>
      <c r="C199" s="51"/>
      <c r="D199" s="52"/>
      <c r="E199" s="53"/>
      <c r="F199" s="54"/>
      <c r="G199" s="88">
        <f t="shared" si="56"/>
        <v>0</v>
      </c>
      <c r="H199" s="54"/>
      <c r="I199" s="88">
        <f t="shared" si="57"/>
        <v>0</v>
      </c>
      <c r="J199" s="54"/>
      <c r="K199" s="88">
        <f t="shared" si="58"/>
        <v>0</v>
      </c>
      <c r="L199" s="54"/>
      <c r="M199" s="88">
        <f t="shared" si="59"/>
        <v>0</v>
      </c>
      <c r="N199" s="54"/>
      <c r="O199" s="88">
        <f t="shared" si="60"/>
        <v>0</v>
      </c>
      <c r="P199" s="54"/>
      <c r="Q199" s="88">
        <f t="shared" si="61"/>
        <v>0</v>
      </c>
      <c r="R199" s="54"/>
      <c r="S199" s="88">
        <f t="shared" si="62"/>
        <v>0</v>
      </c>
      <c r="T199" s="54"/>
      <c r="U199" s="88">
        <f t="shared" si="63"/>
        <v>0</v>
      </c>
      <c r="V199" s="54"/>
      <c r="W199" s="88">
        <f t="shared" si="64"/>
        <v>0</v>
      </c>
      <c r="X199" s="54"/>
      <c r="Y199" s="88">
        <f t="shared" si="65"/>
        <v>0</v>
      </c>
      <c r="Z199" s="54"/>
      <c r="AA199" s="88">
        <f t="shared" si="66"/>
        <v>0</v>
      </c>
      <c r="AB199" s="54"/>
      <c r="AC199" s="88">
        <f t="shared" si="49"/>
        <v>0</v>
      </c>
      <c r="AD199" s="54"/>
      <c r="AE199" s="88">
        <f t="shared" si="67"/>
        <v>0</v>
      </c>
      <c r="AF199" s="54"/>
      <c r="AG199" s="88">
        <f t="shared" si="68"/>
        <v>0</v>
      </c>
      <c r="AH199" s="54"/>
      <c r="AI199" s="88">
        <f t="shared" si="69"/>
        <v>0</v>
      </c>
      <c r="AJ199" s="54"/>
      <c r="AK199" s="88">
        <f t="shared" si="70"/>
        <v>0</v>
      </c>
      <c r="AL199" s="54"/>
      <c r="AM199" s="88">
        <f t="shared" si="71"/>
        <v>0</v>
      </c>
      <c r="AN199" s="54"/>
      <c r="AO199" s="155"/>
      <c r="AP199" s="54"/>
      <c r="AQ199" s="155"/>
      <c r="AR199" s="54"/>
      <c r="AS199" s="88">
        <f t="shared" si="72"/>
        <v>0</v>
      </c>
      <c r="AT199" s="55"/>
      <c r="AU199" s="93">
        <f t="shared" si="54"/>
        <v>0</v>
      </c>
      <c r="AV199" s="56"/>
    </row>
    <row r="200" spans="1:48" ht="13.9">
      <c r="A200" s="50">
        <v>188</v>
      </c>
      <c r="B200" s="20"/>
      <c r="C200" s="51"/>
      <c r="D200" s="52"/>
      <c r="E200" s="53"/>
      <c r="F200" s="54"/>
      <c r="G200" s="88">
        <f t="shared" si="56"/>
        <v>0</v>
      </c>
      <c r="H200" s="54"/>
      <c r="I200" s="88">
        <f t="shared" si="57"/>
        <v>0</v>
      </c>
      <c r="J200" s="54"/>
      <c r="K200" s="88">
        <f t="shared" si="58"/>
        <v>0</v>
      </c>
      <c r="L200" s="54"/>
      <c r="M200" s="88">
        <f t="shared" si="59"/>
        <v>0</v>
      </c>
      <c r="N200" s="54"/>
      <c r="O200" s="88">
        <f t="shared" si="60"/>
        <v>0</v>
      </c>
      <c r="P200" s="54"/>
      <c r="Q200" s="88">
        <f t="shared" si="61"/>
        <v>0</v>
      </c>
      <c r="R200" s="54"/>
      <c r="S200" s="88">
        <f t="shared" si="62"/>
        <v>0</v>
      </c>
      <c r="T200" s="54"/>
      <c r="U200" s="88">
        <f t="shared" si="63"/>
        <v>0</v>
      </c>
      <c r="V200" s="54"/>
      <c r="W200" s="88">
        <f t="shared" si="64"/>
        <v>0</v>
      </c>
      <c r="X200" s="54"/>
      <c r="Y200" s="88">
        <f t="shared" si="65"/>
        <v>0</v>
      </c>
      <c r="Z200" s="54"/>
      <c r="AA200" s="88">
        <f t="shared" si="66"/>
        <v>0</v>
      </c>
      <c r="AB200" s="54"/>
      <c r="AC200" s="88">
        <f t="shared" si="49"/>
        <v>0</v>
      </c>
      <c r="AD200" s="54"/>
      <c r="AE200" s="88">
        <f t="shared" si="67"/>
        <v>0</v>
      </c>
      <c r="AF200" s="54"/>
      <c r="AG200" s="88">
        <f t="shared" si="68"/>
        <v>0</v>
      </c>
      <c r="AH200" s="54"/>
      <c r="AI200" s="88">
        <f t="shared" si="69"/>
        <v>0</v>
      </c>
      <c r="AJ200" s="54"/>
      <c r="AK200" s="88">
        <f t="shared" si="70"/>
        <v>0</v>
      </c>
      <c r="AL200" s="54"/>
      <c r="AM200" s="88">
        <f t="shared" si="71"/>
        <v>0</v>
      </c>
      <c r="AN200" s="54"/>
      <c r="AO200" s="155"/>
      <c r="AP200" s="54"/>
      <c r="AQ200" s="155"/>
      <c r="AR200" s="54"/>
      <c r="AS200" s="88">
        <f t="shared" si="72"/>
        <v>0</v>
      </c>
      <c r="AT200" s="55"/>
      <c r="AU200" s="93">
        <f t="shared" si="54"/>
        <v>0</v>
      </c>
      <c r="AV200" s="56"/>
    </row>
    <row r="201" spans="1:48" ht="13.9">
      <c r="A201" s="50">
        <v>189</v>
      </c>
      <c r="B201" s="20"/>
      <c r="C201" s="51"/>
      <c r="D201" s="52"/>
      <c r="E201" s="53"/>
      <c r="F201" s="54"/>
      <c r="G201" s="88">
        <f t="shared" si="56"/>
        <v>0</v>
      </c>
      <c r="H201" s="54"/>
      <c r="I201" s="88">
        <f t="shared" si="57"/>
        <v>0</v>
      </c>
      <c r="J201" s="54"/>
      <c r="K201" s="88">
        <f t="shared" si="58"/>
        <v>0</v>
      </c>
      <c r="L201" s="54"/>
      <c r="M201" s="88">
        <f t="shared" si="59"/>
        <v>0</v>
      </c>
      <c r="N201" s="54"/>
      <c r="O201" s="88">
        <f t="shared" si="60"/>
        <v>0</v>
      </c>
      <c r="P201" s="54"/>
      <c r="Q201" s="88">
        <f t="shared" si="61"/>
        <v>0</v>
      </c>
      <c r="R201" s="54"/>
      <c r="S201" s="88">
        <f t="shared" si="62"/>
        <v>0</v>
      </c>
      <c r="T201" s="54"/>
      <c r="U201" s="88">
        <f t="shared" si="63"/>
        <v>0</v>
      </c>
      <c r="V201" s="54"/>
      <c r="W201" s="88">
        <f t="shared" si="64"/>
        <v>0</v>
      </c>
      <c r="X201" s="54"/>
      <c r="Y201" s="88">
        <f t="shared" si="65"/>
        <v>0</v>
      </c>
      <c r="Z201" s="54"/>
      <c r="AA201" s="88">
        <f t="shared" si="66"/>
        <v>0</v>
      </c>
      <c r="AB201" s="54"/>
      <c r="AC201" s="88">
        <f t="shared" si="49"/>
        <v>0</v>
      </c>
      <c r="AD201" s="54"/>
      <c r="AE201" s="88">
        <f t="shared" si="67"/>
        <v>0</v>
      </c>
      <c r="AF201" s="54"/>
      <c r="AG201" s="88">
        <f t="shared" si="68"/>
        <v>0</v>
      </c>
      <c r="AH201" s="54"/>
      <c r="AI201" s="88">
        <f t="shared" si="69"/>
        <v>0</v>
      </c>
      <c r="AJ201" s="54"/>
      <c r="AK201" s="88">
        <f t="shared" si="70"/>
        <v>0</v>
      </c>
      <c r="AL201" s="54"/>
      <c r="AM201" s="88">
        <f t="shared" si="71"/>
        <v>0</v>
      </c>
      <c r="AN201" s="54"/>
      <c r="AO201" s="155"/>
      <c r="AP201" s="54"/>
      <c r="AQ201" s="155"/>
      <c r="AR201" s="54"/>
      <c r="AS201" s="88">
        <f t="shared" si="72"/>
        <v>0</v>
      </c>
      <c r="AT201" s="55"/>
      <c r="AU201" s="93">
        <f t="shared" si="54"/>
        <v>0</v>
      </c>
      <c r="AV201" s="56"/>
    </row>
    <row r="202" spans="1:48" ht="13.9">
      <c r="A202" s="50">
        <v>190</v>
      </c>
      <c r="B202" s="20"/>
      <c r="C202" s="51"/>
      <c r="D202" s="52"/>
      <c r="E202" s="53"/>
      <c r="F202" s="54"/>
      <c r="G202" s="88">
        <f t="shared" si="56"/>
        <v>0</v>
      </c>
      <c r="H202" s="54"/>
      <c r="I202" s="88">
        <f t="shared" si="57"/>
        <v>0</v>
      </c>
      <c r="J202" s="54"/>
      <c r="K202" s="88">
        <f t="shared" si="58"/>
        <v>0</v>
      </c>
      <c r="L202" s="54"/>
      <c r="M202" s="88">
        <f t="shared" si="59"/>
        <v>0</v>
      </c>
      <c r="N202" s="54"/>
      <c r="O202" s="88">
        <f t="shared" si="60"/>
        <v>0</v>
      </c>
      <c r="P202" s="54"/>
      <c r="Q202" s="88">
        <f t="shared" si="61"/>
        <v>0</v>
      </c>
      <c r="R202" s="54"/>
      <c r="S202" s="88">
        <f t="shared" si="62"/>
        <v>0</v>
      </c>
      <c r="T202" s="54"/>
      <c r="U202" s="88">
        <f t="shared" si="63"/>
        <v>0</v>
      </c>
      <c r="V202" s="54"/>
      <c r="W202" s="88">
        <f t="shared" si="64"/>
        <v>0</v>
      </c>
      <c r="X202" s="54"/>
      <c r="Y202" s="88">
        <f t="shared" si="65"/>
        <v>0</v>
      </c>
      <c r="Z202" s="54"/>
      <c r="AA202" s="88">
        <f t="shared" si="66"/>
        <v>0</v>
      </c>
      <c r="AB202" s="54"/>
      <c r="AC202" s="88">
        <f t="shared" si="49"/>
        <v>0</v>
      </c>
      <c r="AD202" s="54"/>
      <c r="AE202" s="88">
        <f t="shared" si="67"/>
        <v>0</v>
      </c>
      <c r="AF202" s="54"/>
      <c r="AG202" s="88">
        <f t="shared" si="68"/>
        <v>0</v>
      </c>
      <c r="AH202" s="54"/>
      <c r="AI202" s="88">
        <f t="shared" si="69"/>
        <v>0</v>
      </c>
      <c r="AJ202" s="54"/>
      <c r="AK202" s="88">
        <f t="shared" si="70"/>
        <v>0</v>
      </c>
      <c r="AL202" s="54"/>
      <c r="AM202" s="88">
        <f t="shared" si="71"/>
        <v>0</v>
      </c>
      <c r="AN202" s="54"/>
      <c r="AO202" s="155"/>
      <c r="AP202" s="54"/>
      <c r="AQ202" s="155"/>
      <c r="AR202" s="54"/>
      <c r="AS202" s="88">
        <f t="shared" si="72"/>
        <v>0</v>
      </c>
      <c r="AT202" s="55"/>
      <c r="AU202" s="93">
        <f t="shared" si="54"/>
        <v>0</v>
      </c>
      <c r="AV202" s="56"/>
    </row>
    <row r="203" spans="1:48" ht="13.9">
      <c r="A203" s="50">
        <v>191</v>
      </c>
      <c r="B203" s="20"/>
      <c r="C203" s="51"/>
      <c r="D203" s="52"/>
      <c r="E203" s="53"/>
      <c r="F203" s="54"/>
      <c r="G203" s="88">
        <f t="shared" si="56"/>
        <v>0</v>
      </c>
      <c r="H203" s="54"/>
      <c r="I203" s="88">
        <f t="shared" si="57"/>
        <v>0</v>
      </c>
      <c r="J203" s="54"/>
      <c r="K203" s="88">
        <f t="shared" si="58"/>
        <v>0</v>
      </c>
      <c r="L203" s="54"/>
      <c r="M203" s="88">
        <f t="shared" si="59"/>
        <v>0</v>
      </c>
      <c r="N203" s="54"/>
      <c r="O203" s="88">
        <f t="shared" si="60"/>
        <v>0</v>
      </c>
      <c r="P203" s="54"/>
      <c r="Q203" s="88">
        <f t="shared" si="61"/>
        <v>0</v>
      </c>
      <c r="R203" s="54"/>
      <c r="S203" s="88">
        <f t="shared" si="62"/>
        <v>0</v>
      </c>
      <c r="T203" s="54"/>
      <c r="U203" s="88">
        <f t="shared" si="63"/>
        <v>0</v>
      </c>
      <c r="V203" s="54"/>
      <c r="W203" s="88">
        <f t="shared" si="64"/>
        <v>0</v>
      </c>
      <c r="X203" s="54"/>
      <c r="Y203" s="88">
        <f t="shared" si="65"/>
        <v>0</v>
      </c>
      <c r="Z203" s="54"/>
      <c r="AA203" s="88">
        <f t="shared" si="66"/>
        <v>0</v>
      </c>
      <c r="AB203" s="54"/>
      <c r="AC203" s="88">
        <f t="shared" si="49"/>
        <v>0</v>
      </c>
      <c r="AD203" s="54"/>
      <c r="AE203" s="88">
        <f t="shared" si="67"/>
        <v>0</v>
      </c>
      <c r="AF203" s="54"/>
      <c r="AG203" s="88">
        <f t="shared" si="68"/>
        <v>0</v>
      </c>
      <c r="AH203" s="54"/>
      <c r="AI203" s="88">
        <f t="shared" si="69"/>
        <v>0</v>
      </c>
      <c r="AJ203" s="54"/>
      <c r="AK203" s="88">
        <f t="shared" si="70"/>
        <v>0</v>
      </c>
      <c r="AL203" s="54"/>
      <c r="AM203" s="88">
        <f t="shared" si="71"/>
        <v>0</v>
      </c>
      <c r="AN203" s="54"/>
      <c r="AO203" s="155"/>
      <c r="AP203" s="54"/>
      <c r="AQ203" s="155"/>
      <c r="AR203" s="54"/>
      <c r="AS203" s="88">
        <f t="shared" si="72"/>
        <v>0</v>
      </c>
      <c r="AT203" s="55"/>
      <c r="AU203" s="93">
        <f t="shared" si="54"/>
        <v>0</v>
      </c>
      <c r="AV203" s="56"/>
    </row>
    <row r="204" spans="1:48" ht="13.9">
      <c r="A204" s="50">
        <v>192</v>
      </c>
      <c r="B204" s="20"/>
      <c r="C204" s="51"/>
      <c r="D204" s="52"/>
      <c r="E204" s="53"/>
      <c r="F204" s="54"/>
      <c r="G204" s="88">
        <f t="shared" si="56"/>
        <v>0</v>
      </c>
      <c r="H204" s="54"/>
      <c r="I204" s="88">
        <f t="shared" si="57"/>
        <v>0</v>
      </c>
      <c r="J204" s="54"/>
      <c r="K204" s="88">
        <f t="shared" si="58"/>
        <v>0</v>
      </c>
      <c r="L204" s="54"/>
      <c r="M204" s="88">
        <f t="shared" si="59"/>
        <v>0</v>
      </c>
      <c r="N204" s="54"/>
      <c r="O204" s="88">
        <f t="shared" si="60"/>
        <v>0</v>
      </c>
      <c r="P204" s="54"/>
      <c r="Q204" s="88">
        <f t="shared" si="61"/>
        <v>0</v>
      </c>
      <c r="R204" s="54"/>
      <c r="S204" s="88">
        <f t="shared" si="62"/>
        <v>0</v>
      </c>
      <c r="T204" s="54"/>
      <c r="U204" s="88">
        <f t="shared" si="63"/>
        <v>0</v>
      </c>
      <c r="V204" s="54"/>
      <c r="W204" s="88">
        <f t="shared" si="64"/>
        <v>0</v>
      </c>
      <c r="X204" s="54"/>
      <c r="Y204" s="88">
        <f t="shared" si="65"/>
        <v>0</v>
      </c>
      <c r="Z204" s="54"/>
      <c r="AA204" s="88">
        <f t="shared" si="66"/>
        <v>0</v>
      </c>
      <c r="AB204" s="54"/>
      <c r="AC204" s="88">
        <f t="shared" si="49"/>
        <v>0</v>
      </c>
      <c r="AD204" s="54"/>
      <c r="AE204" s="88">
        <f t="shared" si="67"/>
        <v>0</v>
      </c>
      <c r="AF204" s="54"/>
      <c r="AG204" s="88">
        <f t="shared" si="68"/>
        <v>0</v>
      </c>
      <c r="AH204" s="54"/>
      <c r="AI204" s="88">
        <f t="shared" si="69"/>
        <v>0</v>
      </c>
      <c r="AJ204" s="54"/>
      <c r="AK204" s="88">
        <f t="shared" si="70"/>
        <v>0</v>
      </c>
      <c r="AL204" s="54"/>
      <c r="AM204" s="88">
        <f t="shared" si="71"/>
        <v>0</v>
      </c>
      <c r="AN204" s="54"/>
      <c r="AO204" s="155"/>
      <c r="AP204" s="54"/>
      <c r="AQ204" s="155"/>
      <c r="AR204" s="54"/>
      <c r="AS204" s="88">
        <f t="shared" si="72"/>
        <v>0</v>
      </c>
      <c r="AT204" s="55"/>
      <c r="AU204" s="93">
        <f t="shared" si="54"/>
        <v>0</v>
      </c>
      <c r="AV204" s="56"/>
    </row>
    <row r="205" spans="1:48" ht="13.9">
      <c r="A205" s="50">
        <v>193</v>
      </c>
      <c r="B205" s="20"/>
      <c r="C205" s="51"/>
      <c r="D205" s="52"/>
      <c r="E205" s="53"/>
      <c r="F205" s="54"/>
      <c r="G205" s="88">
        <f t="shared" si="56"/>
        <v>0</v>
      </c>
      <c r="H205" s="54"/>
      <c r="I205" s="88">
        <f t="shared" si="57"/>
        <v>0</v>
      </c>
      <c r="J205" s="54"/>
      <c r="K205" s="88">
        <f t="shared" si="58"/>
        <v>0</v>
      </c>
      <c r="L205" s="54"/>
      <c r="M205" s="88">
        <f t="shared" si="59"/>
        <v>0</v>
      </c>
      <c r="N205" s="54"/>
      <c r="O205" s="88">
        <f t="shared" si="60"/>
        <v>0</v>
      </c>
      <c r="P205" s="54"/>
      <c r="Q205" s="88">
        <f t="shared" si="61"/>
        <v>0</v>
      </c>
      <c r="R205" s="54"/>
      <c r="S205" s="88">
        <f t="shared" si="62"/>
        <v>0</v>
      </c>
      <c r="T205" s="54"/>
      <c r="U205" s="88">
        <f t="shared" si="63"/>
        <v>0</v>
      </c>
      <c r="V205" s="54"/>
      <c r="W205" s="88">
        <f t="shared" si="64"/>
        <v>0</v>
      </c>
      <c r="X205" s="54"/>
      <c r="Y205" s="88">
        <f t="shared" si="65"/>
        <v>0</v>
      </c>
      <c r="Z205" s="54"/>
      <c r="AA205" s="88">
        <f t="shared" si="66"/>
        <v>0</v>
      </c>
      <c r="AB205" s="54"/>
      <c r="AC205" s="88">
        <f t="shared" si="49"/>
        <v>0</v>
      </c>
      <c r="AD205" s="54"/>
      <c r="AE205" s="88">
        <f t="shared" si="67"/>
        <v>0</v>
      </c>
      <c r="AF205" s="54"/>
      <c r="AG205" s="88">
        <f t="shared" si="68"/>
        <v>0</v>
      </c>
      <c r="AH205" s="54"/>
      <c r="AI205" s="88">
        <f t="shared" si="69"/>
        <v>0</v>
      </c>
      <c r="AJ205" s="54"/>
      <c r="AK205" s="88">
        <f t="shared" si="70"/>
        <v>0</v>
      </c>
      <c r="AL205" s="54"/>
      <c r="AM205" s="88">
        <f t="shared" si="71"/>
        <v>0</v>
      </c>
      <c r="AN205" s="54"/>
      <c r="AO205" s="155"/>
      <c r="AP205" s="54"/>
      <c r="AQ205" s="155"/>
      <c r="AR205" s="54"/>
      <c r="AS205" s="88">
        <f t="shared" si="72"/>
        <v>0</v>
      </c>
      <c r="AT205" s="55"/>
      <c r="AU205" s="93">
        <f t="shared" si="54"/>
        <v>0</v>
      </c>
      <c r="AV205" s="56"/>
    </row>
    <row r="206" spans="1:48" ht="13.9">
      <c r="A206" s="50">
        <v>194</v>
      </c>
      <c r="B206" s="20"/>
      <c r="C206" s="51"/>
      <c r="D206" s="52"/>
      <c r="E206" s="53"/>
      <c r="F206" s="54"/>
      <c r="G206" s="88">
        <f t="shared" si="56"/>
        <v>0</v>
      </c>
      <c r="H206" s="54"/>
      <c r="I206" s="88">
        <f t="shared" si="57"/>
        <v>0</v>
      </c>
      <c r="J206" s="54"/>
      <c r="K206" s="88">
        <f t="shared" si="58"/>
        <v>0</v>
      </c>
      <c r="L206" s="54"/>
      <c r="M206" s="88">
        <f t="shared" si="59"/>
        <v>0</v>
      </c>
      <c r="N206" s="54"/>
      <c r="O206" s="88">
        <f t="shared" si="60"/>
        <v>0</v>
      </c>
      <c r="P206" s="54"/>
      <c r="Q206" s="88">
        <f t="shared" si="61"/>
        <v>0</v>
      </c>
      <c r="R206" s="54"/>
      <c r="S206" s="88">
        <f t="shared" si="62"/>
        <v>0</v>
      </c>
      <c r="T206" s="54"/>
      <c r="U206" s="88">
        <f t="shared" si="63"/>
        <v>0</v>
      </c>
      <c r="V206" s="54"/>
      <c r="W206" s="88">
        <f t="shared" si="64"/>
        <v>0</v>
      </c>
      <c r="X206" s="54"/>
      <c r="Y206" s="88">
        <f t="shared" si="65"/>
        <v>0</v>
      </c>
      <c r="Z206" s="54"/>
      <c r="AA206" s="88">
        <f t="shared" si="66"/>
        <v>0</v>
      </c>
      <c r="AB206" s="54"/>
      <c r="AC206" s="88">
        <f t="shared" ref="AC206:AC269" si="73">AB206*$AC$12</f>
        <v>0</v>
      </c>
      <c r="AD206" s="54"/>
      <c r="AE206" s="88">
        <f t="shared" si="67"/>
        <v>0</v>
      </c>
      <c r="AF206" s="54"/>
      <c r="AG206" s="88">
        <f t="shared" si="68"/>
        <v>0</v>
      </c>
      <c r="AH206" s="54"/>
      <c r="AI206" s="88">
        <f t="shared" si="69"/>
        <v>0</v>
      </c>
      <c r="AJ206" s="54"/>
      <c r="AK206" s="88">
        <f t="shared" si="70"/>
        <v>0</v>
      </c>
      <c r="AL206" s="54"/>
      <c r="AM206" s="88">
        <f t="shared" si="71"/>
        <v>0</v>
      </c>
      <c r="AN206" s="54"/>
      <c r="AO206" s="155"/>
      <c r="AP206" s="54"/>
      <c r="AQ206" s="155"/>
      <c r="AR206" s="54"/>
      <c r="AS206" s="88">
        <f t="shared" si="72"/>
        <v>0</v>
      </c>
      <c r="AT206" s="55"/>
      <c r="AU206" s="93">
        <f t="shared" si="54"/>
        <v>0</v>
      </c>
      <c r="AV206" s="56"/>
    </row>
    <row r="207" spans="1:48" ht="13.9">
      <c r="A207" s="50">
        <v>195</v>
      </c>
      <c r="B207" s="20"/>
      <c r="C207" s="51"/>
      <c r="D207" s="52"/>
      <c r="E207" s="53"/>
      <c r="F207" s="54"/>
      <c r="G207" s="88">
        <f t="shared" si="56"/>
        <v>0</v>
      </c>
      <c r="H207" s="54"/>
      <c r="I207" s="88">
        <f t="shared" si="57"/>
        <v>0</v>
      </c>
      <c r="J207" s="54"/>
      <c r="K207" s="88">
        <f t="shared" si="58"/>
        <v>0</v>
      </c>
      <c r="L207" s="54"/>
      <c r="M207" s="88">
        <f t="shared" si="59"/>
        <v>0</v>
      </c>
      <c r="N207" s="54"/>
      <c r="O207" s="88">
        <f t="shared" si="60"/>
        <v>0</v>
      </c>
      <c r="P207" s="54"/>
      <c r="Q207" s="88">
        <f t="shared" si="61"/>
        <v>0</v>
      </c>
      <c r="R207" s="54"/>
      <c r="S207" s="88">
        <f t="shared" si="62"/>
        <v>0</v>
      </c>
      <c r="T207" s="54"/>
      <c r="U207" s="88">
        <f t="shared" si="63"/>
        <v>0</v>
      </c>
      <c r="V207" s="54"/>
      <c r="W207" s="88">
        <f t="shared" si="64"/>
        <v>0</v>
      </c>
      <c r="X207" s="54"/>
      <c r="Y207" s="88">
        <f t="shared" si="65"/>
        <v>0</v>
      </c>
      <c r="Z207" s="54"/>
      <c r="AA207" s="88">
        <f t="shared" si="66"/>
        <v>0</v>
      </c>
      <c r="AB207" s="54"/>
      <c r="AC207" s="88">
        <f t="shared" si="73"/>
        <v>0</v>
      </c>
      <c r="AD207" s="54"/>
      <c r="AE207" s="88">
        <f t="shared" si="67"/>
        <v>0</v>
      </c>
      <c r="AF207" s="54"/>
      <c r="AG207" s="88">
        <f t="shared" si="68"/>
        <v>0</v>
      </c>
      <c r="AH207" s="54"/>
      <c r="AI207" s="88">
        <f t="shared" si="69"/>
        <v>0</v>
      </c>
      <c r="AJ207" s="54"/>
      <c r="AK207" s="88">
        <f t="shared" si="70"/>
        <v>0</v>
      </c>
      <c r="AL207" s="54"/>
      <c r="AM207" s="88">
        <f t="shared" si="71"/>
        <v>0</v>
      </c>
      <c r="AN207" s="54"/>
      <c r="AO207" s="155"/>
      <c r="AP207" s="54"/>
      <c r="AQ207" s="155"/>
      <c r="AR207" s="54"/>
      <c r="AS207" s="88">
        <f t="shared" si="72"/>
        <v>0</v>
      </c>
      <c r="AT207" s="55"/>
      <c r="AU207" s="93">
        <f t="shared" ref="AU207:AU270" si="74">SUM(G207,I207,K207,M207,O207,Q207,S207,U207,W207,Y207,AA207,AE207,AK207,AM207,AS207,AT207,AO207,AQ207,AI207)+AC207+AG207</f>
        <v>0</v>
      </c>
      <c r="AV207" s="56"/>
    </row>
    <row r="208" spans="1:48" ht="13.9">
      <c r="A208" s="50">
        <v>196</v>
      </c>
      <c r="B208" s="20"/>
      <c r="C208" s="51"/>
      <c r="D208" s="52"/>
      <c r="E208" s="53"/>
      <c r="F208" s="54"/>
      <c r="G208" s="88">
        <f t="shared" si="56"/>
        <v>0</v>
      </c>
      <c r="H208" s="54"/>
      <c r="I208" s="88">
        <f t="shared" si="57"/>
        <v>0</v>
      </c>
      <c r="J208" s="54"/>
      <c r="K208" s="88">
        <f t="shared" si="58"/>
        <v>0</v>
      </c>
      <c r="L208" s="54"/>
      <c r="M208" s="88">
        <f t="shared" si="59"/>
        <v>0</v>
      </c>
      <c r="N208" s="54"/>
      <c r="O208" s="88">
        <f t="shared" si="60"/>
        <v>0</v>
      </c>
      <c r="P208" s="54"/>
      <c r="Q208" s="88">
        <f t="shared" si="61"/>
        <v>0</v>
      </c>
      <c r="R208" s="54"/>
      <c r="S208" s="88">
        <f t="shared" si="62"/>
        <v>0</v>
      </c>
      <c r="T208" s="54"/>
      <c r="U208" s="88">
        <f t="shared" si="63"/>
        <v>0</v>
      </c>
      <c r="V208" s="54"/>
      <c r="W208" s="88">
        <f t="shared" si="64"/>
        <v>0</v>
      </c>
      <c r="X208" s="54"/>
      <c r="Y208" s="88">
        <f t="shared" si="65"/>
        <v>0</v>
      </c>
      <c r="Z208" s="54"/>
      <c r="AA208" s="88">
        <f t="shared" si="66"/>
        <v>0</v>
      </c>
      <c r="AB208" s="54"/>
      <c r="AC208" s="88">
        <f t="shared" si="73"/>
        <v>0</v>
      </c>
      <c r="AD208" s="54"/>
      <c r="AE208" s="88">
        <f t="shared" si="67"/>
        <v>0</v>
      </c>
      <c r="AF208" s="54"/>
      <c r="AG208" s="88">
        <f t="shared" si="68"/>
        <v>0</v>
      </c>
      <c r="AH208" s="54"/>
      <c r="AI208" s="88">
        <f t="shared" si="69"/>
        <v>0</v>
      </c>
      <c r="AJ208" s="54"/>
      <c r="AK208" s="88">
        <f t="shared" si="70"/>
        <v>0</v>
      </c>
      <c r="AL208" s="54"/>
      <c r="AM208" s="88">
        <f t="shared" si="71"/>
        <v>0</v>
      </c>
      <c r="AN208" s="54"/>
      <c r="AO208" s="155"/>
      <c r="AP208" s="54"/>
      <c r="AQ208" s="155"/>
      <c r="AR208" s="54"/>
      <c r="AS208" s="88">
        <f t="shared" si="72"/>
        <v>0</v>
      </c>
      <c r="AT208" s="55"/>
      <c r="AU208" s="93">
        <f t="shared" si="74"/>
        <v>0</v>
      </c>
      <c r="AV208" s="56"/>
    </row>
    <row r="209" spans="1:48" ht="13.9">
      <c r="A209" s="50">
        <v>197</v>
      </c>
      <c r="B209" s="20"/>
      <c r="C209" s="51"/>
      <c r="D209" s="52"/>
      <c r="E209" s="53"/>
      <c r="F209" s="54"/>
      <c r="G209" s="88">
        <f t="shared" si="56"/>
        <v>0</v>
      </c>
      <c r="H209" s="54"/>
      <c r="I209" s="88">
        <f t="shared" si="57"/>
        <v>0</v>
      </c>
      <c r="J209" s="54"/>
      <c r="K209" s="88">
        <f t="shared" si="58"/>
        <v>0</v>
      </c>
      <c r="L209" s="54"/>
      <c r="M209" s="88">
        <f t="shared" si="59"/>
        <v>0</v>
      </c>
      <c r="N209" s="54"/>
      <c r="O209" s="88">
        <f t="shared" si="60"/>
        <v>0</v>
      </c>
      <c r="P209" s="54"/>
      <c r="Q209" s="88">
        <f t="shared" si="61"/>
        <v>0</v>
      </c>
      <c r="R209" s="54"/>
      <c r="S209" s="88">
        <f t="shared" si="62"/>
        <v>0</v>
      </c>
      <c r="T209" s="54"/>
      <c r="U209" s="88">
        <f t="shared" si="63"/>
        <v>0</v>
      </c>
      <c r="V209" s="54"/>
      <c r="W209" s="88">
        <f t="shared" si="64"/>
        <v>0</v>
      </c>
      <c r="X209" s="54"/>
      <c r="Y209" s="88">
        <f t="shared" si="65"/>
        <v>0</v>
      </c>
      <c r="Z209" s="54"/>
      <c r="AA209" s="88">
        <f t="shared" si="66"/>
        <v>0</v>
      </c>
      <c r="AB209" s="54"/>
      <c r="AC209" s="88">
        <f t="shared" si="73"/>
        <v>0</v>
      </c>
      <c r="AD209" s="54"/>
      <c r="AE209" s="88">
        <f t="shared" si="67"/>
        <v>0</v>
      </c>
      <c r="AF209" s="54"/>
      <c r="AG209" s="88">
        <f t="shared" si="68"/>
        <v>0</v>
      </c>
      <c r="AH209" s="54"/>
      <c r="AI209" s="88">
        <f t="shared" si="69"/>
        <v>0</v>
      </c>
      <c r="AJ209" s="54"/>
      <c r="AK209" s="88">
        <f t="shared" si="70"/>
        <v>0</v>
      </c>
      <c r="AL209" s="54"/>
      <c r="AM209" s="88">
        <f t="shared" si="71"/>
        <v>0</v>
      </c>
      <c r="AN209" s="54"/>
      <c r="AO209" s="155"/>
      <c r="AP209" s="54"/>
      <c r="AQ209" s="155"/>
      <c r="AR209" s="54"/>
      <c r="AS209" s="88">
        <f t="shared" si="72"/>
        <v>0</v>
      </c>
      <c r="AT209" s="55"/>
      <c r="AU209" s="93">
        <f t="shared" si="74"/>
        <v>0</v>
      </c>
      <c r="AV209" s="56"/>
    </row>
    <row r="210" spans="1:48" ht="13.9">
      <c r="A210" s="50">
        <v>198</v>
      </c>
      <c r="B210" s="20"/>
      <c r="C210" s="51"/>
      <c r="D210" s="52"/>
      <c r="E210" s="53"/>
      <c r="F210" s="54"/>
      <c r="G210" s="88">
        <f t="shared" si="56"/>
        <v>0</v>
      </c>
      <c r="H210" s="54"/>
      <c r="I210" s="88">
        <f t="shared" si="57"/>
        <v>0</v>
      </c>
      <c r="J210" s="54"/>
      <c r="K210" s="88">
        <f t="shared" si="58"/>
        <v>0</v>
      </c>
      <c r="L210" s="54"/>
      <c r="M210" s="88">
        <f t="shared" si="59"/>
        <v>0</v>
      </c>
      <c r="N210" s="54"/>
      <c r="O210" s="88">
        <f t="shared" si="60"/>
        <v>0</v>
      </c>
      <c r="P210" s="54"/>
      <c r="Q210" s="88">
        <f t="shared" si="61"/>
        <v>0</v>
      </c>
      <c r="R210" s="54"/>
      <c r="S210" s="88">
        <f t="shared" si="62"/>
        <v>0</v>
      </c>
      <c r="T210" s="54"/>
      <c r="U210" s="88">
        <f t="shared" si="63"/>
        <v>0</v>
      </c>
      <c r="V210" s="54"/>
      <c r="W210" s="88">
        <f t="shared" si="64"/>
        <v>0</v>
      </c>
      <c r="X210" s="54"/>
      <c r="Y210" s="88">
        <f t="shared" si="65"/>
        <v>0</v>
      </c>
      <c r="Z210" s="54"/>
      <c r="AA210" s="88">
        <f t="shared" si="66"/>
        <v>0</v>
      </c>
      <c r="AB210" s="54"/>
      <c r="AC210" s="88">
        <f t="shared" si="73"/>
        <v>0</v>
      </c>
      <c r="AD210" s="54"/>
      <c r="AE210" s="88">
        <f t="shared" si="67"/>
        <v>0</v>
      </c>
      <c r="AF210" s="54"/>
      <c r="AG210" s="88">
        <f t="shared" si="68"/>
        <v>0</v>
      </c>
      <c r="AH210" s="54"/>
      <c r="AI210" s="88">
        <f t="shared" si="69"/>
        <v>0</v>
      </c>
      <c r="AJ210" s="54"/>
      <c r="AK210" s="88">
        <f t="shared" si="70"/>
        <v>0</v>
      </c>
      <c r="AL210" s="54"/>
      <c r="AM210" s="88">
        <f t="shared" si="71"/>
        <v>0</v>
      </c>
      <c r="AN210" s="54"/>
      <c r="AO210" s="155"/>
      <c r="AP210" s="54"/>
      <c r="AQ210" s="155"/>
      <c r="AR210" s="54"/>
      <c r="AS210" s="88">
        <f t="shared" si="72"/>
        <v>0</v>
      </c>
      <c r="AT210" s="55"/>
      <c r="AU210" s="93">
        <f t="shared" si="74"/>
        <v>0</v>
      </c>
      <c r="AV210" s="56"/>
    </row>
    <row r="211" spans="1:48" ht="13.9">
      <c r="A211" s="50">
        <v>199</v>
      </c>
      <c r="B211" s="20"/>
      <c r="C211" s="51"/>
      <c r="D211" s="52"/>
      <c r="E211" s="53"/>
      <c r="F211" s="54"/>
      <c r="G211" s="88">
        <f t="shared" si="56"/>
        <v>0</v>
      </c>
      <c r="H211" s="54"/>
      <c r="I211" s="88">
        <f t="shared" si="57"/>
        <v>0</v>
      </c>
      <c r="J211" s="54"/>
      <c r="K211" s="88">
        <f t="shared" si="58"/>
        <v>0</v>
      </c>
      <c r="L211" s="54"/>
      <c r="M211" s="88">
        <f t="shared" si="59"/>
        <v>0</v>
      </c>
      <c r="N211" s="54"/>
      <c r="O211" s="88">
        <f t="shared" si="60"/>
        <v>0</v>
      </c>
      <c r="P211" s="54"/>
      <c r="Q211" s="88">
        <f t="shared" si="61"/>
        <v>0</v>
      </c>
      <c r="R211" s="54"/>
      <c r="S211" s="88">
        <f t="shared" si="62"/>
        <v>0</v>
      </c>
      <c r="T211" s="54"/>
      <c r="U211" s="88">
        <f t="shared" si="63"/>
        <v>0</v>
      </c>
      <c r="V211" s="54"/>
      <c r="W211" s="88">
        <f t="shared" si="64"/>
        <v>0</v>
      </c>
      <c r="X211" s="54"/>
      <c r="Y211" s="88">
        <f t="shared" si="65"/>
        <v>0</v>
      </c>
      <c r="Z211" s="54"/>
      <c r="AA211" s="88">
        <f t="shared" si="66"/>
        <v>0</v>
      </c>
      <c r="AB211" s="54"/>
      <c r="AC211" s="88">
        <f t="shared" si="73"/>
        <v>0</v>
      </c>
      <c r="AD211" s="54"/>
      <c r="AE211" s="88">
        <f t="shared" si="67"/>
        <v>0</v>
      </c>
      <c r="AF211" s="54"/>
      <c r="AG211" s="88">
        <f t="shared" si="68"/>
        <v>0</v>
      </c>
      <c r="AH211" s="54"/>
      <c r="AI211" s="88">
        <f t="shared" si="69"/>
        <v>0</v>
      </c>
      <c r="AJ211" s="54"/>
      <c r="AK211" s="88">
        <f t="shared" si="70"/>
        <v>0</v>
      </c>
      <c r="AL211" s="54"/>
      <c r="AM211" s="88">
        <f t="shared" si="71"/>
        <v>0</v>
      </c>
      <c r="AN211" s="54"/>
      <c r="AO211" s="155"/>
      <c r="AP211" s="54"/>
      <c r="AQ211" s="155"/>
      <c r="AR211" s="54"/>
      <c r="AS211" s="88">
        <f t="shared" si="72"/>
        <v>0</v>
      </c>
      <c r="AT211" s="55"/>
      <c r="AU211" s="93">
        <f t="shared" si="74"/>
        <v>0</v>
      </c>
      <c r="AV211" s="56"/>
    </row>
    <row r="212" spans="1:48" ht="13.9">
      <c r="A212" s="50">
        <v>200</v>
      </c>
      <c r="B212" s="20"/>
      <c r="C212" s="51"/>
      <c r="D212" s="52"/>
      <c r="E212" s="53"/>
      <c r="F212" s="54"/>
      <c r="G212" s="88">
        <f t="shared" si="56"/>
        <v>0</v>
      </c>
      <c r="H212" s="54"/>
      <c r="I212" s="88">
        <f t="shared" si="57"/>
        <v>0</v>
      </c>
      <c r="J212" s="54"/>
      <c r="K212" s="88">
        <f t="shared" si="58"/>
        <v>0</v>
      </c>
      <c r="L212" s="54"/>
      <c r="M212" s="88">
        <f t="shared" si="59"/>
        <v>0</v>
      </c>
      <c r="N212" s="54"/>
      <c r="O212" s="88">
        <f t="shared" si="60"/>
        <v>0</v>
      </c>
      <c r="P212" s="54"/>
      <c r="Q212" s="88">
        <f t="shared" si="61"/>
        <v>0</v>
      </c>
      <c r="R212" s="54"/>
      <c r="S212" s="88">
        <f t="shared" si="62"/>
        <v>0</v>
      </c>
      <c r="T212" s="54"/>
      <c r="U212" s="88">
        <f t="shared" si="63"/>
        <v>0</v>
      </c>
      <c r="V212" s="54"/>
      <c r="W212" s="88">
        <f t="shared" si="64"/>
        <v>0</v>
      </c>
      <c r="X212" s="54"/>
      <c r="Y212" s="88">
        <f t="shared" si="65"/>
        <v>0</v>
      </c>
      <c r="Z212" s="54"/>
      <c r="AA212" s="88">
        <f t="shared" si="66"/>
        <v>0</v>
      </c>
      <c r="AB212" s="54"/>
      <c r="AC212" s="88">
        <f t="shared" si="73"/>
        <v>0</v>
      </c>
      <c r="AD212" s="54"/>
      <c r="AE212" s="88">
        <f t="shared" si="67"/>
        <v>0</v>
      </c>
      <c r="AF212" s="54"/>
      <c r="AG212" s="88">
        <f t="shared" si="68"/>
        <v>0</v>
      </c>
      <c r="AH212" s="54"/>
      <c r="AI212" s="88">
        <f t="shared" si="69"/>
        <v>0</v>
      </c>
      <c r="AJ212" s="54"/>
      <c r="AK212" s="88">
        <f t="shared" si="70"/>
        <v>0</v>
      </c>
      <c r="AL212" s="54"/>
      <c r="AM212" s="88">
        <f t="shared" si="71"/>
        <v>0</v>
      </c>
      <c r="AN212" s="54"/>
      <c r="AO212" s="155"/>
      <c r="AP212" s="54"/>
      <c r="AQ212" s="155"/>
      <c r="AR212" s="54"/>
      <c r="AS212" s="88">
        <f t="shared" si="72"/>
        <v>0</v>
      </c>
      <c r="AT212" s="55"/>
      <c r="AU212" s="93">
        <f t="shared" si="74"/>
        <v>0</v>
      </c>
      <c r="AV212" s="56"/>
    </row>
    <row r="213" spans="1:48" ht="13.9">
      <c r="A213" s="50">
        <v>201</v>
      </c>
      <c r="B213" s="20"/>
      <c r="C213" s="51"/>
      <c r="D213" s="52"/>
      <c r="E213" s="53"/>
      <c r="F213" s="54"/>
      <c r="G213" s="88">
        <f t="shared" si="56"/>
        <v>0</v>
      </c>
      <c r="H213" s="54"/>
      <c r="I213" s="88">
        <f t="shared" si="57"/>
        <v>0</v>
      </c>
      <c r="J213" s="54"/>
      <c r="K213" s="88">
        <f t="shared" si="58"/>
        <v>0</v>
      </c>
      <c r="L213" s="54"/>
      <c r="M213" s="88">
        <f t="shared" si="59"/>
        <v>0</v>
      </c>
      <c r="N213" s="54"/>
      <c r="O213" s="88">
        <f t="shared" si="60"/>
        <v>0</v>
      </c>
      <c r="P213" s="54"/>
      <c r="Q213" s="88">
        <f t="shared" si="61"/>
        <v>0</v>
      </c>
      <c r="R213" s="54"/>
      <c r="S213" s="88">
        <f t="shared" si="62"/>
        <v>0</v>
      </c>
      <c r="T213" s="54"/>
      <c r="U213" s="88">
        <f t="shared" si="63"/>
        <v>0</v>
      </c>
      <c r="V213" s="54"/>
      <c r="W213" s="88">
        <f t="shared" si="64"/>
        <v>0</v>
      </c>
      <c r="X213" s="54"/>
      <c r="Y213" s="88">
        <f t="shared" si="65"/>
        <v>0</v>
      </c>
      <c r="Z213" s="54"/>
      <c r="AA213" s="88">
        <f t="shared" si="66"/>
        <v>0</v>
      </c>
      <c r="AB213" s="54"/>
      <c r="AC213" s="88">
        <f t="shared" si="73"/>
        <v>0</v>
      </c>
      <c r="AD213" s="54"/>
      <c r="AE213" s="88">
        <f t="shared" si="67"/>
        <v>0</v>
      </c>
      <c r="AF213" s="54"/>
      <c r="AG213" s="88">
        <f t="shared" si="68"/>
        <v>0</v>
      </c>
      <c r="AH213" s="54"/>
      <c r="AI213" s="88">
        <f t="shared" si="69"/>
        <v>0</v>
      </c>
      <c r="AJ213" s="54"/>
      <c r="AK213" s="88">
        <f t="shared" si="70"/>
        <v>0</v>
      </c>
      <c r="AL213" s="54"/>
      <c r="AM213" s="88">
        <f t="shared" si="71"/>
        <v>0</v>
      </c>
      <c r="AN213" s="54"/>
      <c r="AO213" s="155"/>
      <c r="AP213" s="54"/>
      <c r="AQ213" s="155"/>
      <c r="AR213" s="54"/>
      <c r="AS213" s="88">
        <f t="shared" si="72"/>
        <v>0</v>
      </c>
      <c r="AT213" s="55"/>
      <c r="AU213" s="93">
        <f t="shared" si="74"/>
        <v>0</v>
      </c>
      <c r="AV213" s="56"/>
    </row>
    <row r="214" spans="1:48" ht="13.9">
      <c r="A214" s="50">
        <v>202</v>
      </c>
      <c r="B214" s="20"/>
      <c r="C214" s="51"/>
      <c r="D214" s="52"/>
      <c r="E214" s="53"/>
      <c r="F214" s="54"/>
      <c r="G214" s="88">
        <f t="shared" si="56"/>
        <v>0</v>
      </c>
      <c r="H214" s="54"/>
      <c r="I214" s="88">
        <f t="shared" si="57"/>
        <v>0</v>
      </c>
      <c r="J214" s="54"/>
      <c r="K214" s="88">
        <f t="shared" si="58"/>
        <v>0</v>
      </c>
      <c r="L214" s="54"/>
      <c r="M214" s="88">
        <f t="shared" si="59"/>
        <v>0</v>
      </c>
      <c r="N214" s="54"/>
      <c r="O214" s="88">
        <f t="shared" si="60"/>
        <v>0</v>
      </c>
      <c r="P214" s="54"/>
      <c r="Q214" s="88">
        <f t="shared" si="61"/>
        <v>0</v>
      </c>
      <c r="R214" s="54"/>
      <c r="S214" s="88">
        <f t="shared" si="62"/>
        <v>0</v>
      </c>
      <c r="T214" s="54"/>
      <c r="U214" s="88">
        <f t="shared" si="63"/>
        <v>0</v>
      </c>
      <c r="V214" s="54"/>
      <c r="W214" s="88">
        <f t="shared" si="64"/>
        <v>0</v>
      </c>
      <c r="X214" s="54"/>
      <c r="Y214" s="88">
        <f t="shared" si="65"/>
        <v>0</v>
      </c>
      <c r="Z214" s="54"/>
      <c r="AA214" s="88">
        <f t="shared" si="66"/>
        <v>0</v>
      </c>
      <c r="AB214" s="54"/>
      <c r="AC214" s="88">
        <f t="shared" si="73"/>
        <v>0</v>
      </c>
      <c r="AD214" s="54"/>
      <c r="AE214" s="88">
        <f t="shared" si="67"/>
        <v>0</v>
      </c>
      <c r="AF214" s="54"/>
      <c r="AG214" s="88">
        <f t="shared" si="68"/>
        <v>0</v>
      </c>
      <c r="AH214" s="54"/>
      <c r="AI214" s="88">
        <f t="shared" si="69"/>
        <v>0</v>
      </c>
      <c r="AJ214" s="54"/>
      <c r="AK214" s="88">
        <f t="shared" si="70"/>
        <v>0</v>
      </c>
      <c r="AL214" s="54"/>
      <c r="AM214" s="88">
        <f t="shared" si="71"/>
        <v>0</v>
      </c>
      <c r="AN214" s="54"/>
      <c r="AO214" s="155"/>
      <c r="AP214" s="54"/>
      <c r="AQ214" s="155"/>
      <c r="AR214" s="54"/>
      <c r="AS214" s="88">
        <f t="shared" si="72"/>
        <v>0</v>
      </c>
      <c r="AT214" s="55"/>
      <c r="AU214" s="93">
        <f t="shared" si="74"/>
        <v>0</v>
      </c>
      <c r="AV214" s="56"/>
    </row>
    <row r="215" spans="1:48" ht="13.9">
      <c r="A215" s="50">
        <v>203</v>
      </c>
      <c r="B215" s="20"/>
      <c r="C215" s="51"/>
      <c r="D215" s="52"/>
      <c r="E215" s="53"/>
      <c r="F215" s="54"/>
      <c r="G215" s="88">
        <f t="shared" si="56"/>
        <v>0</v>
      </c>
      <c r="H215" s="54"/>
      <c r="I215" s="88">
        <f t="shared" si="57"/>
        <v>0</v>
      </c>
      <c r="J215" s="54"/>
      <c r="K215" s="88">
        <f t="shared" si="58"/>
        <v>0</v>
      </c>
      <c r="L215" s="54"/>
      <c r="M215" s="88">
        <f t="shared" si="59"/>
        <v>0</v>
      </c>
      <c r="N215" s="54"/>
      <c r="O215" s="88">
        <f t="shared" si="60"/>
        <v>0</v>
      </c>
      <c r="P215" s="54"/>
      <c r="Q215" s="88">
        <f t="shared" si="61"/>
        <v>0</v>
      </c>
      <c r="R215" s="54"/>
      <c r="S215" s="88">
        <f t="shared" si="62"/>
        <v>0</v>
      </c>
      <c r="T215" s="54"/>
      <c r="U215" s="88">
        <f t="shared" si="63"/>
        <v>0</v>
      </c>
      <c r="V215" s="54"/>
      <c r="W215" s="88">
        <f t="shared" si="64"/>
        <v>0</v>
      </c>
      <c r="X215" s="54"/>
      <c r="Y215" s="88">
        <f t="shared" si="65"/>
        <v>0</v>
      </c>
      <c r="Z215" s="54"/>
      <c r="AA215" s="88">
        <f t="shared" si="66"/>
        <v>0</v>
      </c>
      <c r="AB215" s="54"/>
      <c r="AC215" s="88">
        <f t="shared" si="73"/>
        <v>0</v>
      </c>
      <c r="AD215" s="54"/>
      <c r="AE215" s="88">
        <f t="shared" si="67"/>
        <v>0</v>
      </c>
      <c r="AF215" s="54"/>
      <c r="AG215" s="88">
        <f t="shared" si="68"/>
        <v>0</v>
      </c>
      <c r="AH215" s="54"/>
      <c r="AI215" s="88">
        <f t="shared" si="69"/>
        <v>0</v>
      </c>
      <c r="AJ215" s="54"/>
      <c r="AK215" s="88">
        <f t="shared" si="70"/>
        <v>0</v>
      </c>
      <c r="AL215" s="54"/>
      <c r="AM215" s="88">
        <f t="shared" si="71"/>
        <v>0</v>
      </c>
      <c r="AN215" s="54"/>
      <c r="AO215" s="155"/>
      <c r="AP215" s="54"/>
      <c r="AQ215" s="155"/>
      <c r="AR215" s="54"/>
      <c r="AS215" s="88">
        <f t="shared" si="72"/>
        <v>0</v>
      </c>
      <c r="AT215" s="55"/>
      <c r="AU215" s="93">
        <f t="shared" si="74"/>
        <v>0</v>
      </c>
      <c r="AV215" s="56"/>
    </row>
    <row r="216" spans="1:48" ht="13.9">
      <c r="A216" s="50">
        <v>204</v>
      </c>
      <c r="B216" s="20"/>
      <c r="C216" s="51"/>
      <c r="D216" s="52"/>
      <c r="E216" s="53"/>
      <c r="F216" s="54"/>
      <c r="G216" s="88">
        <f t="shared" si="56"/>
        <v>0</v>
      </c>
      <c r="H216" s="54"/>
      <c r="I216" s="88">
        <f t="shared" si="57"/>
        <v>0</v>
      </c>
      <c r="J216" s="54"/>
      <c r="K216" s="88">
        <f t="shared" si="58"/>
        <v>0</v>
      </c>
      <c r="L216" s="54"/>
      <c r="M216" s="88">
        <f t="shared" si="59"/>
        <v>0</v>
      </c>
      <c r="N216" s="54"/>
      <c r="O216" s="88">
        <f t="shared" si="60"/>
        <v>0</v>
      </c>
      <c r="P216" s="54"/>
      <c r="Q216" s="88">
        <f t="shared" si="61"/>
        <v>0</v>
      </c>
      <c r="R216" s="54"/>
      <c r="S216" s="88">
        <f t="shared" si="62"/>
        <v>0</v>
      </c>
      <c r="T216" s="54"/>
      <c r="U216" s="88">
        <f t="shared" si="63"/>
        <v>0</v>
      </c>
      <c r="V216" s="54"/>
      <c r="W216" s="88">
        <f t="shared" si="64"/>
        <v>0</v>
      </c>
      <c r="X216" s="54"/>
      <c r="Y216" s="88">
        <f t="shared" si="65"/>
        <v>0</v>
      </c>
      <c r="Z216" s="54"/>
      <c r="AA216" s="88">
        <f t="shared" si="66"/>
        <v>0</v>
      </c>
      <c r="AB216" s="54"/>
      <c r="AC216" s="88">
        <f t="shared" si="73"/>
        <v>0</v>
      </c>
      <c r="AD216" s="54"/>
      <c r="AE216" s="88">
        <f t="shared" si="67"/>
        <v>0</v>
      </c>
      <c r="AF216" s="54"/>
      <c r="AG216" s="88">
        <f t="shared" si="68"/>
        <v>0</v>
      </c>
      <c r="AH216" s="54"/>
      <c r="AI216" s="88">
        <f t="shared" si="69"/>
        <v>0</v>
      </c>
      <c r="AJ216" s="54"/>
      <c r="AK216" s="88">
        <f t="shared" si="70"/>
        <v>0</v>
      </c>
      <c r="AL216" s="54"/>
      <c r="AM216" s="88">
        <f t="shared" si="71"/>
        <v>0</v>
      </c>
      <c r="AN216" s="54"/>
      <c r="AO216" s="155"/>
      <c r="AP216" s="54"/>
      <c r="AQ216" s="155"/>
      <c r="AR216" s="54"/>
      <c r="AS216" s="88">
        <f t="shared" si="72"/>
        <v>0</v>
      </c>
      <c r="AT216" s="55"/>
      <c r="AU216" s="93">
        <f t="shared" si="74"/>
        <v>0</v>
      </c>
      <c r="AV216" s="56"/>
    </row>
    <row r="217" spans="1:48" ht="13.9">
      <c r="A217" s="50">
        <v>205</v>
      </c>
      <c r="B217" s="20"/>
      <c r="C217" s="51"/>
      <c r="D217" s="52"/>
      <c r="E217" s="53"/>
      <c r="F217" s="54"/>
      <c r="G217" s="88">
        <f t="shared" si="56"/>
        <v>0</v>
      </c>
      <c r="H217" s="54"/>
      <c r="I217" s="88">
        <f t="shared" si="57"/>
        <v>0</v>
      </c>
      <c r="J217" s="54"/>
      <c r="K217" s="88">
        <f t="shared" si="58"/>
        <v>0</v>
      </c>
      <c r="L217" s="54"/>
      <c r="M217" s="88">
        <f t="shared" si="59"/>
        <v>0</v>
      </c>
      <c r="N217" s="54"/>
      <c r="O217" s="88">
        <f t="shared" si="60"/>
        <v>0</v>
      </c>
      <c r="P217" s="54"/>
      <c r="Q217" s="88">
        <f t="shared" si="61"/>
        <v>0</v>
      </c>
      <c r="R217" s="54"/>
      <c r="S217" s="88">
        <f t="shared" si="62"/>
        <v>0</v>
      </c>
      <c r="T217" s="54"/>
      <c r="U217" s="88">
        <f t="shared" si="63"/>
        <v>0</v>
      </c>
      <c r="V217" s="54"/>
      <c r="W217" s="88">
        <f t="shared" si="64"/>
        <v>0</v>
      </c>
      <c r="X217" s="54"/>
      <c r="Y217" s="88">
        <f t="shared" si="65"/>
        <v>0</v>
      </c>
      <c r="Z217" s="54"/>
      <c r="AA217" s="88">
        <f t="shared" si="66"/>
        <v>0</v>
      </c>
      <c r="AB217" s="54"/>
      <c r="AC217" s="88">
        <f t="shared" si="73"/>
        <v>0</v>
      </c>
      <c r="AD217" s="54"/>
      <c r="AE217" s="88">
        <f t="shared" si="67"/>
        <v>0</v>
      </c>
      <c r="AF217" s="54"/>
      <c r="AG217" s="88">
        <f t="shared" si="68"/>
        <v>0</v>
      </c>
      <c r="AH217" s="54"/>
      <c r="AI217" s="88">
        <f t="shared" si="69"/>
        <v>0</v>
      </c>
      <c r="AJ217" s="54"/>
      <c r="AK217" s="88">
        <f t="shared" si="70"/>
        <v>0</v>
      </c>
      <c r="AL217" s="54"/>
      <c r="AM217" s="88">
        <f t="shared" si="71"/>
        <v>0</v>
      </c>
      <c r="AN217" s="54"/>
      <c r="AO217" s="155"/>
      <c r="AP217" s="54"/>
      <c r="AQ217" s="155"/>
      <c r="AR217" s="54"/>
      <c r="AS217" s="88">
        <f t="shared" si="72"/>
        <v>0</v>
      </c>
      <c r="AT217" s="55"/>
      <c r="AU217" s="93">
        <f t="shared" si="74"/>
        <v>0</v>
      </c>
      <c r="AV217" s="56"/>
    </row>
    <row r="218" spans="1:48" ht="13.9">
      <c r="A218" s="50">
        <v>206</v>
      </c>
      <c r="B218" s="20"/>
      <c r="C218" s="51"/>
      <c r="D218" s="52"/>
      <c r="E218" s="53"/>
      <c r="F218" s="54"/>
      <c r="G218" s="88">
        <f t="shared" si="56"/>
        <v>0</v>
      </c>
      <c r="H218" s="54"/>
      <c r="I218" s="88">
        <f t="shared" si="57"/>
        <v>0</v>
      </c>
      <c r="J218" s="54"/>
      <c r="K218" s="88">
        <f t="shared" si="58"/>
        <v>0</v>
      </c>
      <c r="L218" s="54"/>
      <c r="M218" s="88">
        <f t="shared" si="59"/>
        <v>0</v>
      </c>
      <c r="N218" s="54"/>
      <c r="O218" s="88">
        <f t="shared" si="60"/>
        <v>0</v>
      </c>
      <c r="P218" s="54"/>
      <c r="Q218" s="88">
        <f t="shared" si="61"/>
        <v>0</v>
      </c>
      <c r="R218" s="54"/>
      <c r="S218" s="88">
        <f t="shared" si="62"/>
        <v>0</v>
      </c>
      <c r="T218" s="54"/>
      <c r="U218" s="88">
        <f t="shared" si="63"/>
        <v>0</v>
      </c>
      <c r="V218" s="54"/>
      <c r="W218" s="88">
        <f t="shared" si="64"/>
        <v>0</v>
      </c>
      <c r="X218" s="54"/>
      <c r="Y218" s="88">
        <f t="shared" si="65"/>
        <v>0</v>
      </c>
      <c r="Z218" s="54"/>
      <c r="AA218" s="88">
        <f t="shared" si="66"/>
        <v>0</v>
      </c>
      <c r="AB218" s="54"/>
      <c r="AC218" s="88">
        <f t="shared" si="73"/>
        <v>0</v>
      </c>
      <c r="AD218" s="54"/>
      <c r="AE218" s="88">
        <f t="shared" si="67"/>
        <v>0</v>
      </c>
      <c r="AF218" s="54"/>
      <c r="AG218" s="88">
        <f t="shared" si="68"/>
        <v>0</v>
      </c>
      <c r="AH218" s="54"/>
      <c r="AI218" s="88">
        <f t="shared" si="69"/>
        <v>0</v>
      </c>
      <c r="AJ218" s="54"/>
      <c r="AK218" s="88">
        <f t="shared" si="70"/>
        <v>0</v>
      </c>
      <c r="AL218" s="54"/>
      <c r="AM218" s="88">
        <f t="shared" si="71"/>
        <v>0</v>
      </c>
      <c r="AN218" s="54"/>
      <c r="AO218" s="155"/>
      <c r="AP218" s="54"/>
      <c r="AQ218" s="155"/>
      <c r="AR218" s="54"/>
      <c r="AS218" s="88">
        <f t="shared" si="72"/>
        <v>0</v>
      </c>
      <c r="AT218" s="55"/>
      <c r="AU218" s="93">
        <f t="shared" si="74"/>
        <v>0</v>
      </c>
      <c r="AV218" s="56"/>
    </row>
    <row r="219" spans="1:48" ht="13.9">
      <c r="A219" s="50">
        <v>207</v>
      </c>
      <c r="B219" s="20"/>
      <c r="C219" s="51"/>
      <c r="D219" s="52"/>
      <c r="E219" s="53"/>
      <c r="F219" s="54"/>
      <c r="G219" s="88">
        <f t="shared" si="56"/>
        <v>0</v>
      </c>
      <c r="H219" s="54"/>
      <c r="I219" s="88">
        <f t="shared" si="57"/>
        <v>0</v>
      </c>
      <c r="J219" s="54"/>
      <c r="K219" s="88">
        <f t="shared" si="58"/>
        <v>0</v>
      </c>
      <c r="L219" s="54"/>
      <c r="M219" s="88">
        <f t="shared" si="59"/>
        <v>0</v>
      </c>
      <c r="N219" s="54"/>
      <c r="O219" s="88">
        <f t="shared" si="60"/>
        <v>0</v>
      </c>
      <c r="P219" s="54"/>
      <c r="Q219" s="88">
        <f t="shared" si="61"/>
        <v>0</v>
      </c>
      <c r="R219" s="54"/>
      <c r="S219" s="88">
        <f t="shared" si="62"/>
        <v>0</v>
      </c>
      <c r="T219" s="54"/>
      <c r="U219" s="88">
        <f t="shared" si="63"/>
        <v>0</v>
      </c>
      <c r="V219" s="54"/>
      <c r="W219" s="88">
        <f t="shared" si="64"/>
        <v>0</v>
      </c>
      <c r="X219" s="54"/>
      <c r="Y219" s="88">
        <f t="shared" si="65"/>
        <v>0</v>
      </c>
      <c r="Z219" s="54"/>
      <c r="AA219" s="88">
        <f t="shared" si="66"/>
        <v>0</v>
      </c>
      <c r="AB219" s="54"/>
      <c r="AC219" s="88">
        <f t="shared" si="73"/>
        <v>0</v>
      </c>
      <c r="AD219" s="54"/>
      <c r="AE219" s="88">
        <f t="shared" si="67"/>
        <v>0</v>
      </c>
      <c r="AF219" s="54"/>
      <c r="AG219" s="88">
        <f t="shared" si="68"/>
        <v>0</v>
      </c>
      <c r="AH219" s="54"/>
      <c r="AI219" s="88">
        <f t="shared" si="69"/>
        <v>0</v>
      </c>
      <c r="AJ219" s="54"/>
      <c r="AK219" s="88">
        <f t="shared" si="70"/>
        <v>0</v>
      </c>
      <c r="AL219" s="54"/>
      <c r="AM219" s="88">
        <f t="shared" si="71"/>
        <v>0</v>
      </c>
      <c r="AN219" s="54"/>
      <c r="AO219" s="155"/>
      <c r="AP219" s="54"/>
      <c r="AQ219" s="155"/>
      <c r="AR219" s="54"/>
      <c r="AS219" s="88">
        <f t="shared" si="72"/>
        <v>0</v>
      </c>
      <c r="AT219" s="55"/>
      <c r="AU219" s="93">
        <f t="shared" si="74"/>
        <v>0</v>
      </c>
      <c r="AV219" s="56"/>
    </row>
    <row r="220" spans="1:48" ht="13.9">
      <c r="A220" s="50">
        <v>208</v>
      </c>
      <c r="B220" s="20"/>
      <c r="C220" s="51"/>
      <c r="D220" s="52"/>
      <c r="E220" s="53"/>
      <c r="F220" s="54"/>
      <c r="G220" s="88">
        <f t="shared" si="56"/>
        <v>0</v>
      </c>
      <c r="H220" s="54"/>
      <c r="I220" s="88">
        <f t="shared" si="57"/>
        <v>0</v>
      </c>
      <c r="J220" s="54"/>
      <c r="K220" s="88">
        <f t="shared" si="58"/>
        <v>0</v>
      </c>
      <c r="L220" s="54"/>
      <c r="M220" s="88">
        <f t="shared" si="59"/>
        <v>0</v>
      </c>
      <c r="N220" s="54"/>
      <c r="O220" s="88">
        <f t="shared" si="60"/>
        <v>0</v>
      </c>
      <c r="P220" s="54"/>
      <c r="Q220" s="88">
        <f t="shared" si="61"/>
        <v>0</v>
      </c>
      <c r="R220" s="54"/>
      <c r="S220" s="88">
        <f t="shared" si="62"/>
        <v>0</v>
      </c>
      <c r="T220" s="54"/>
      <c r="U220" s="88">
        <f t="shared" si="63"/>
        <v>0</v>
      </c>
      <c r="V220" s="54"/>
      <c r="W220" s="88">
        <f t="shared" si="64"/>
        <v>0</v>
      </c>
      <c r="X220" s="54"/>
      <c r="Y220" s="88">
        <f t="shared" si="65"/>
        <v>0</v>
      </c>
      <c r="Z220" s="54"/>
      <c r="AA220" s="88">
        <f t="shared" si="66"/>
        <v>0</v>
      </c>
      <c r="AB220" s="54"/>
      <c r="AC220" s="88">
        <f t="shared" si="73"/>
        <v>0</v>
      </c>
      <c r="AD220" s="54"/>
      <c r="AE220" s="88">
        <f t="shared" si="67"/>
        <v>0</v>
      </c>
      <c r="AF220" s="54"/>
      <c r="AG220" s="88">
        <f t="shared" si="68"/>
        <v>0</v>
      </c>
      <c r="AH220" s="54"/>
      <c r="AI220" s="88">
        <f t="shared" si="69"/>
        <v>0</v>
      </c>
      <c r="AJ220" s="54"/>
      <c r="AK220" s="88">
        <f t="shared" si="70"/>
        <v>0</v>
      </c>
      <c r="AL220" s="54"/>
      <c r="AM220" s="88">
        <f t="shared" si="71"/>
        <v>0</v>
      </c>
      <c r="AN220" s="54"/>
      <c r="AO220" s="155"/>
      <c r="AP220" s="54"/>
      <c r="AQ220" s="155"/>
      <c r="AR220" s="54"/>
      <c r="AS220" s="88">
        <f t="shared" si="72"/>
        <v>0</v>
      </c>
      <c r="AT220" s="55"/>
      <c r="AU220" s="93">
        <f t="shared" si="74"/>
        <v>0</v>
      </c>
      <c r="AV220" s="56"/>
    </row>
    <row r="221" spans="1:48" ht="13.9">
      <c r="A221" s="50">
        <v>209</v>
      </c>
      <c r="B221" s="20"/>
      <c r="C221" s="51"/>
      <c r="D221" s="52"/>
      <c r="E221" s="53"/>
      <c r="F221" s="54"/>
      <c r="G221" s="88">
        <f t="shared" si="56"/>
        <v>0</v>
      </c>
      <c r="H221" s="54"/>
      <c r="I221" s="88">
        <f t="shared" si="57"/>
        <v>0</v>
      </c>
      <c r="J221" s="54"/>
      <c r="K221" s="88">
        <f t="shared" si="58"/>
        <v>0</v>
      </c>
      <c r="L221" s="54"/>
      <c r="M221" s="88">
        <f t="shared" si="59"/>
        <v>0</v>
      </c>
      <c r="N221" s="54"/>
      <c r="O221" s="88">
        <f t="shared" si="60"/>
        <v>0</v>
      </c>
      <c r="P221" s="54"/>
      <c r="Q221" s="88">
        <f t="shared" si="61"/>
        <v>0</v>
      </c>
      <c r="R221" s="54"/>
      <c r="S221" s="88">
        <f t="shared" si="62"/>
        <v>0</v>
      </c>
      <c r="T221" s="54"/>
      <c r="U221" s="88">
        <f t="shared" si="63"/>
        <v>0</v>
      </c>
      <c r="V221" s="54"/>
      <c r="W221" s="88">
        <f t="shared" si="64"/>
        <v>0</v>
      </c>
      <c r="X221" s="54"/>
      <c r="Y221" s="88">
        <f t="shared" si="65"/>
        <v>0</v>
      </c>
      <c r="Z221" s="54"/>
      <c r="AA221" s="88">
        <f t="shared" si="66"/>
        <v>0</v>
      </c>
      <c r="AB221" s="54"/>
      <c r="AC221" s="88">
        <f t="shared" si="73"/>
        <v>0</v>
      </c>
      <c r="AD221" s="54"/>
      <c r="AE221" s="88">
        <f t="shared" si="67"/>
        <v>0</v>
      </c>
      <c r="AF221" s="54"/>
      <c r="AG221" s="88">
        <f t="shared" si="68"/>
        <v>0</v>
      </c>
      <c r="AH221" s="54"/>
      <c r="AI221" s="88">
        <f t="shared" si="69"/>
        <v>0</v>
      </c>
      <c r="AJ221" s="54"/>
      <c r="AK221" s="88">
        <f t="shared" si="70"/>
        <v>0</v>
      </c>
      <c r="AL221" s="54"/>
      <c r="AM221" s="88">
        <f t="shared" si="71"/>
        <v>0</v>
      </c>
      <c r="AN221" s="54"/>
      <c r="AO221" s="155"/>
      <c r="AP221" s="54"/>
      <c r="AQ221" s="155"/>
      <c r="AR221" s="54"/>
      <c r="AS221" s="88">
        <f t="shared" si="72"/>
        <v>0</v>
      </c>
      <c r="AT221" s="55"/>
      <c r="AU221" s="93">
        <f t="shared" si="74"/>
        <v>0</v>
      </c>
      <c r="AV221" s="56"/>
    </row>
    <row r="222" spans="1:48" ht="13.9">
      <c r="A222" s="50">
        <v>210</v>
      </c>
      <c r="B222" s="20"/>
      <c r="C222" s="51"/>
      <c r="D222" s="52"/>
      <c r="E222" s="53"/>
      <c r="F222" s="54"/>
      <c r="G222" s="88">
        <f t="shared" si="56"/>
        <v>0</v>
      </c>
      <c r="H222" s="54"/>
      <c r="I222" s="88">
        <f t="shared" si="57"/>
        <v>0</v>
      </c>
      <c r="J222" s="54"/>
      <c r="K222" s="88">
        <f t="shared" si="58"/>
        <v>0</v>
      </c>
      <c r="L222" s="54"/>
      <c r="M222" s="88">
        <f t="shared" si="59"/>
        <v>0</v>
      </c>
      <c r="N222" s="54"/>
      <c r="O222" s="88">
        <f t="shared" si="60"/>
        <v>0</v>
      </c>
      <c r="P222" s="54"/>
      <c r="Q222" s="88">
        <f t="shared" si="61"/>
        <v>0</v>
      </c>
      <c r="R222" s="54"/>
      <c r="S222" s="88">
        <f t="shared" si="62"/>
        <v>0</v>
      </c>
      <c r="T222" s="54"/>
      <c r="U222" s="88">
        <f t="shared" si="63"/>
        <v>0</v>
      </c>
      <c r="V222" s="54"/>
      <c r="W222" s="88">
        <f t="shared" si="64"/>
        <v>0</v>
      </c>
      <c r="X222" s="54"/>
      <c r="Y222" s="88">
        <f t="shared" si="65"/>
        <v>0</v>
      </c>
      <c r="Z222" s="54"/>
      <c r="AA222" s="88">
        <f t="shared" si="66"/>
        <v>0</v>
      </c>
      <c r="AB222" s="54"/>
      <c r="AC222" s="88">
        <f t="shared" si="73"/>
        <v>0</v>
      </c>
      <c r="AD222" s="54"/>
      <c r="AE222" s="88">
        <f t="shared" si="67"/>
        <v>0</v>
      </c>
      <c r="AF222" s="54"/>
      <c r="AG222" s="88">
        <f t="shared" si="68"/>
        <v>0</v>
      </c>
      <c r="AH222" s="54"/>
      <c r="AI222" s="88">
        <f t="shared" si="69"/>
        <v>0</v>
      </c>
      <c r="AJ222" s="54"/>
      <c r="AK222" s="88">
        <f t="shared" si="70"/>
        <v>0</v>
      </c>
      <c r="AL222" s="54"/>
      <c r="AM222" s="88">
        <f t="shared" si="71"/>
        <v>0</v>
      </c>
      <c r="AN222" s="54"/>
      <c r="AO222" s="155"/>
      <c r="AP222" s="54"/>
      <c r="AQ222" s="155"/>
      <c r="AR222" s="54"/>
      <c r="AS222" s="88">
        <f t="shared" si="72"/>
        <v>0</v>
      </c>
      <c r="AT222" s="55"/>
      <c r="AU222" s="93">
        <f t="shared" si="74"/>
        <v>0</v>
      </c>
      <c r="AV222" s="56"/>
    </row>
    <row r="223" spans="1:48" ht="13.9">
      <c r="A223" s="50">
        <v>211</v>
      </c>
      <c r="B223" s="20"/>
      <c r="C223" s="51"/>
      <c r="D223" s="52"/>
      <c r="E223" s="53"/>
      <c r="F223" s="54"/>
      <c r="G223" s="88">
        <f t="shared" si="56"/>
        <v>0</v>
      </c>
      <c r="H223" s="54"/>
      <c r="I223" s="88">
        <f t="shared" si="57"/>
        <v>0</v>
      </c>
      <c r="J223" s="54"/>
      <c r="K223" s="88">
        <f t="shared" si="58"/>
        <v>0</v>
      </c>
      <c r="L223" s="54"/>
      <c r="M223" s="88">
        <f t="shared" si="59"/>
        <v>0</v>
      </c>
      <c r="N223" s="54"/>
      <c r="O223" s="88">
        <f t="shared" si="60"/>
        <v>0</v>
      </c>
      <c r="P223" s="54"/>
      <c r="Q223" s="88">
        <f t="shared" si="61"/>
        <v>0</v>
      </c>
      <c r="R223" s="54"/>
      <c r="S223" s="88">
        <f t="shared" si="62"/>
        <v>0</v>
      </c>
      <c r="T223" s="54"/>
      <c r="U223" s="88">
        <f t="shared" si="63"/>
        <v>0</v>
      </c>
      <c r="V223" s="54"/>
      <c r="W223" s="88">
        <f t="shared" si="64"/>
        <v>0</v>
      </c>
      <c r="X223" s="54"/>
      <c r="Y223" s="88">
        <f t="shared" si="65"/>
        <v>0</v>
      </c>
      <c r="Z223" s="54"/>
      <c r="AA223" s="88">
        <f t="shared" si="66"/>
        <v>0</v>
      </c>
      <c r="AB223" s="54"/>
      <c r="AC223" s="88">
        <f t="shared" si="73"/>
        <v>0</v>
      </c>
      <c r="AD223" s="54"/>
      <c r="AE223" s="88">
        <f t="shared" si="67"/>
        <v>0</v>
      </c>
      <c r="AF223" s="54"/>
      <c r="AG223" s="88">
        <f t="shared" si="68"/>
        <v>0</v>
      </c>
      <c r="AH223" s="54"/>
      <c r="AI223" s="88">
        <f t="shared" si="69"/>
        <v>0</v>
      </c>
      <c r="AJ223" s="54"/>
      <c r="AK223" s="88">
        <f t="shared" si="70"/>
        <v>0</v>
      </c>
      <c r="AL223" s="54"/>
      <c r="AM223" s="88">
        <f t="shared" si="71"/>
        <v>0</v>
      </c>
      <c r="AN223" s="54"/>
      <c r="AO223" s="155"/>
      <c r="AP223" s="54"/>
      <c r="AQ223" s="155"/>
      <c r="AR223" s="54"/>
      <c r="AS223" s="88">
        <f t="shared" si="72"/>
        <v>0</v>
      </c>
      <c r="AT223" s="55"/>
      <c r="AU223" s="93">
        <f t="shared" si="74"/>
        <v>0</v>
      </c>
      <c r="AV223" s="56"/>
    </row>
    <row r="224" spans="1:48" ht="13.9">
      <c r="A224" s="50">
        <v>212</v>
      </c>
      <c r="B224" s="20"/>
      <c r="C224" s="51"/>
      <c r="D224" s="52"/>
      <c r="E224" s="53"/>
      <c r="F224" s="54"/>
      <c r="G224" s="88">
        <f t="shared" si="56"/>
        <v>0</v>
      </c>
      <c r="H224" s="54"/>
      <c r="I224" s="88">
        <f t="shared" si="57"/>
        <v>0</v>
      </c>
      <c r="J224" s="54"/>
      <c r="K224" s="88">
        <f t="shared" si="58"/>
        <v>0</v>
      </c>
      <c r="L224" s="54"/>
      <c r="M224" s="88">
        <f t="shared" si="59"/>
        <v>0</v>
      </c>
      <c r="N224" s="54"/>
      <c r="O224" s="88">
        <f t="shared" si="60"/>
        <v>0</v>
      </c>
      <c r="P224" s="54"/>
      <c r="Q224" s="88">
        <f t="shared" si="61"/>
        <v>0</v>
      </c>
      <c r="R224" s="54"/>
      <c r="S224" s="88">
        <f t="shared" si="62"/>
        <v>0</v>
      </c>
      <c r="T224" s="54"/>
      <c r="U224" s="88">
        <f t="shared" si="63"/>
        <v>0</v>
      </c>
      <c r="V224" s="54"/>
      <c r="W224" s="88">
        <f t="shared" si="64"/>
        <v>0</v>
      </c>
      <c r="X224" s="54"/>
      <c r="Y224" s="88">
        <f t="shared" si="65"/>
        <v>0</v>
      </c>
      <c r="Z224" s="54"/>
      <c r="AA224" s="88">
        <f t="shared" si="66"/>
        <v>0</v>
      </c>
      <c r="AB224" s="54"/>
      <c r="AC224" s="88">
        <f t="shared" si="73"/>
        <v>0</v>
      </c>
      <c r="AD224" s="54"/>
      <c r="AE224" s="88">
        <f t="shared" si="67"/>
        <v>0</v>
      </c>
      <c r="AF224" s="54"/>
      <c r="AG224" s="88">
        <f t="shared" si="68"/>
        <v>0</v>
      </c>
      <c r="AH224" s="54"/>
      <c r="AI224" s="88">
        <f t="shared" si="69"/>
        <v>0</v>
      </c>
      <c r="AJ224" s="54"/>
      <c r="AK224" s="88">
        <f t="shared" si="70"/>
        <v>0</v>
      </c>
      <c r="AL224" s="54"/>
      <c r="AM224" s="88">
        <f t="shared" si="71"/>
        <v>0</v>
      </c>
      <c r="AN224" s="54"/>
      <c r="AO224" s="155"/>
      <c r="AP224" s="54"/>
      <c r="AQ224" s="155"/>
      <c r="AR224" s="54"/>
      <c r="AS224" s="88">
        <f t="shared" si="72"/>
        <v>0</v>
      </c>
      <c r="AT224" s="55"/>
      <c r="AU224" s="93">
        <f t="shared" si="74"/>
        <v>0</v>
      </c>
      <c r="AV224" s="56"/>
    </row>
    <row r="225" spans="1:48" ht="13.9">
      <c r="A225" s="50">
        <v>213</v>
      </c>
      <c r="B225" s="20"/>
      <c r="C225" s="51"/>
      <c r="D225" s="52"/>
      <c r="E225" s="53"/>
      <c r="F225" s="54"/>
      <c r="G225" s="88">
        <f t="shared" si="56"/>
        <v>0</v>
      </c>
      <c r="H225" s="54"/>
      <c r="I225" s="88">
        <f t="shared" si="57"/>
        <v>0</v>
      </c>
      <c r="J225" s="54"/>
      <c r="K225" s="88">
        <f t="shared" si="58"/>
        <v>0</v>
      </c>
      <c r="L225" s="54"/>
      <c r="M225" s="88">
        <f t="shared" si="59"/>
        <v>0</v>
      </c>
      <c r="N225" s="54"/>
      <c r="O225" s="88">
        <f t="shared" si="60"/>
        <v>0</v>
      </c>
      <c r="P225" s="54"/>
      <c r="Q225" s="88">
        <f t="shared" si="61"/>
        <v>0</v>
      </c>
      <c r="R225" s="54"/>
      <c r="S225" s="88">
        <f t="shared" si="62"/>
        <v>0</v>
      </c>
      <c r="T225" s="54"/>
      <c r="U225" s="88">
        <f t="shared" si="63"/>
        <v>0</v>
      </c>
      <c r="V225" s="54"/>
      <c r="W225" s="88">
        <f t="shared" si="64"/>
        <v>0</v>
      </c>
      <c r="X225" s="54"/>
      <c r="Y225" s="88">
        <f t="shared" si="65"/>
        <v>0</v>
      </c>
      <c r="Z225" s="54"/>
      <c r="AA225" s="88">
        <f t="shared" si="66"/>
        <v>0</v>
      </c>
      <c r="AB225" s="54"/>
      <c r="AC225" s="88">
        <f t="shared" si="73"/>
        <v>0</v>
      </c>
      <c r="AD225" s="54"/>
      <c r="AE225" s="88">
        <f t="shared" si="67"/>
        <v>0</v>
      </c>
      <c r="AF225" s="54"/>
      <c r="AG225" s="88">
        <f t="shared" si="68"/>
        <v>0</v>
      </c>
      <c r="AH225" s="54"/>
      <c r="AI225" s="88">
        <f t="shared" si="69"/>
        <v>0</v>
      </c>
      <c r="AJ225" s="54"/>
      <c r="AK225" s="88">
        <f t="shared" si="70"/>
        <v>0</v>
      </c>
      <c r="AL225" s="54"/>
      <c r="AM225" s="88">
        <f t="shared" si="71"/>
        <v>0</v>
      </c>
      <c r="AN225" s="54"/>
      <c r="AO225" s="155"/>
      <c r="AP225" s="54"/>
      <c r="AQ225" s="155"/>
      <c r="AR225" s="54"/>
      <c r="AS225" s="88">
        <f t="shared" si="72"/>
        <v>0</v>
      </c>
      <c r="AT225" s="55"/>
      <c r="AU225" s="93">
        <f t="shared" si="74"/>
        <v>0</v>
      </c>
      <c r="AV225" s="56"/>
    </row>
    <row r="226" spans="1:48" ht="13.9">
      <c r="A226" s="50">
        <v>214</v>
      </c>
      <c r="B226" s="20"/>
      <c r="C226" s="51"/>
      <c r="D226" s="52"/>
      <c r="E226" s="53"/>
      <c r="F226" s="54"/>
      <c r="G226" s="88">
        <f t="shared" si="56"/>
        <v>0</v>
      </c>
      <c r="H226" s="54"/>
      <c r="I226" s="88">
        <f t="shared" si="57"/>
        <v>0</v>
      </c>
      <c r="J226" s="54"/>
      <c r="K226" s="88">
        <f t="shared" si="58"/>
        <v>0</v>
      </c>
      <c r="L226" s="54"/>
      <c r="M226" s="88">
        <f t="shared" si="59"/>
        <v>0</v>
      </c>
      <c r="N226" s="54"/>
      <c r="O226" s="88">
        <f t="shared" si="60"/>
        <v>0</v>
      </c>
      <c r="P226" s="54"/>
      <c r="Q226" s="88">
        <f t="shared" si="61"/>
        <v>0</v>
      </c>
      <c r="R226" s="54"/>
      <c r="S226" s="88">
        <f t="shared" si="62"/>
        <v>0</v>
      </c>
      <c r="T226" s="54"/>
      <c r="U226" s="88">
        <f t="shared" si="63"/>
        <v>0</v>
      </c>
      <c r="V226" s="54"/>
      <c r="W226" s="88">
        <f t="shared" si="64"/>
        <v>0</v>
      </c>
      <c r="X226" s="54"/>
      <c r="Y226" s="88">
        <f t="shared" si="65"/>
        <v>0</v>
      </c>
      <c r="Z226" s="54"/>
      <c r="AA226" s="88">
        <f t="shared" si="66"/>
        <v>0</v>
      </c>
      <c r="AB226" s="54"/>
      <c r="AC226" s="88">
        <f t="shared" si="73"/>
        <v>0</v>
      </c>
      <c r="AD226" s="54"/>
      <c r="AE226" s="88">
        <f t="shared" si="67"/>
        <v>0</v>
      </c>
      <c r="AF226" s="54"/>
      <c r="AG226" s="88">
        <f t="shared" si="68"/>
        <v>0</v>
      </c>
      <c r="AH226" s="54"/>
      <c r="AI226" s="88">
        <f t="shared" si="69"/>
        <v>0</v>
      </c>
      <c r="AJ226" s="54"/>
      <c r="AK226" s="88">
        <f t="shared" si="70"/>
        <v>0</v>
      </c>
      <c r="AL226" s="54"/>
      <c r="AM226" s="88">
        <f t="shared" si="71"/>
        <v>0</v>
      </c>
      <c r="AN226" s="54"/>
      <c r="AO226" s="155"/>
      <c r="AP226" s="54"/>
      <c r="AQ226" s="155"/>
      <c r="AR226" s="54"/>
      <c r="AS226" s="88">
        <f t="shared" si="72"/>
        <v>0</v>
      </c>
      <c r="AT226" s="55"/>
      <c r="AU226" s="93">
        <f t="shared" si="74"/>
        <v>0</v>
      </c>
      <c r="AV226" s="56"/>
    </row>
    <row r="227" spans="1:48" ht="13.9">
      <c r="A227" s="50">
        <v>215</v>
      </c>
      <c r="B227" s="20"/>
      <c r="C227" s="51"/>
      <c r="D227" s="52"/>
      <c r="E227" s="53"/>
      <c r="F227" s="54"/>
      <c r="G227" s="88">
        <f t="shared" si="56"/>
        <v>0</v>
      </c>
      <c r="H227" s="54"/>
      <c r="I227" s="88">
        <f t="shared" si="57"/>
        <v>0</v>
      </c>
      <c r="J227" s="54"/>
      <c r="K227" s="88">
        <f t="shared" si="58"/>
        <v>0</v>
      </c>
      <c r="L227" s="54"/>
      <c r="M227" s="88">
        <f t="shared" si="59"/>
        <v>0</v>
      </c>
      <c r="N227" s="54"/>
      <c r="O227" s="88">
        <f t="shared" si="60"/>
        <v>0</v>
      </c>
      <c r="P227" s="54"/>
      <c r="Q227" s="88">
        <f t="shared" si="61"/>
        <v>0</v>
      </c>
      <c r="R227" s="54"/>
      <c r="S227" s="88">
        <f t="shared" si="62"/>
        <v>0</v>
      </c>
      <c r="T227" s="54"/>
      <c r="U227" s="88">
        <f t="shared" si="63"/>
        <v>0</v>
      </c>
      <c r="V227" s="54"/>
      <c r="W227" s="88">
        <f t="shared" si="64"/>
        <v>0</v>
      </c>
      <c r="X227" s="54"/>
      <c r="Y227" s="88">
        <f t="shared" si="65"/>
        <v>0</v>
      </c>
      <c r="Z227" s="54"/>
      <c r="AA227" s="88">
        <f t="shared" si="66"/>
        <v>0</v>
      </c>
      <c r="AB227" s="54"/>
      <c r="AC227" s="88">
        <f t="shared" si="73"/>
        <v>0</v>
      </c>
      <c r="AD227" s="54"/>
      <c r="AE227" s="88">
        <f t="shared" si="67"/>
        <v>0</v>
      </c>
      <c r="AF227" s="54"/>
      <c r="AG227" s="88">
        <f t="shared" si="68"/>
        <v>0</v>
      </c>
      <c r="AH227" s="54"/>
      <c r="AI227" s="88">
        <f t="shared" si="69"/>
        <v>0</v>
      </c>
      <c r="AJ227" s="54"/>
      <c r="AK227" s="88">
        <f t="shared" si="70"/>
        <v>0</v>
      </c>
      <c r="AL227" s="54"/>
      <c r="AM227" s="88">
        <f t="shared" si="71"/>
        <v>0</v>
      </c>
      <c r="AN227" s="54"/>
      <c r="AO227" s="155"/>
      <c r="AP227" s="54"/>
      <c r="AQ227" s="155"/>
      <c r="AR227" s="54"/>
      <c r="AS227" s="88">
        <f t="shared" si="72"/>
        <v>0</v>
      </c>
      <c r="AT227" s="55"/>
      <c r="AU227" s="93">
        <f t="shared" si="74"/>
        <v>0</v>
      </c>
      <c r="AV227" s="56"/>
    </row>
    <row r="228" spans="1:48" ht="13.9">
      <c r="A228" s="50">
        <v>216</v>
      </c>
      <c r="B228" s="20"/>
      <c r="C228" s="51"/>
      <c r="D228" s="52"/>
      <c r="E228" s="53"/>
      <c r="F228" s="54"/>
      <c r="G228" s="88">
        <f t="shared" si="56"/>
        <v>0</v>
      </c>
      <c r="H228" s="54"/>
      <c r="I228" s="88">
        <f t="shared" si="57"/>
        <v>0</v>
      </c>
      <c r="J228" s="54"/>
      <c r="K228" s="88">
        <f t="shared" si="58"/>
        <v>0</v>
      </c>
      <c r="L228" s="54"/>
      <c r="M228" s="88">
        <f t="shared" si="59"/>
        <v>0</v>
      </c>
      <c r="N228" s="54"/>
      <c r="O228" s="88">
        <f t="shared" si="60"/>
        <v>0</v>
      </c>
      <c r="P228" s="54"/>
      <c r="Q228" s="88">
        <f t="shared" si="61"/>
        <v>0</v>
      </c>
      <c r="R228" s="54"/>
      <c r="S228" s="88">
        <f t="shared" si="62"/>
        <v>0</v>
      </c>
      <c r="T228" s="54"/>
      <c r="U228" s="88">
        <f t="shared" si="63"/>
        <v>0</v>
      </c>
      <c r="V228" s="54"/>
      <c r="W228" s="88">
        <f t="shared" si="64"/>
        <v>0</v>
      </c>
      <c r="X228" s="54"/>
      <c r="Y228" s="88">
        <f t="shared" si="65"/>
        <v>0</v>
      </c>
      <c r="Z228" s="54"/>
      <c r="AA228" s="88">
        <f t="shared" si="66"/>
        <v>0</v>
      </c>
      <c r="AB228" s="54"/>
      <c r="AC228" s="88">
        <f t="shared" si="73"/>
        <v>0</v>
      </c>
      <c r="AD228" s="54"/>
      <c r="AE228" s="88">
        <f t="shared" si="67"/>
        <v>0</v>
      </c>
      <c r="AF228" s="54"/>
      <c r="AG228" s="88">
        <f t="shared" si="68"/>
        <v>0</v>
      </c>
      <c r="AH228" s="54"/>
      <c r="AI228" s="88">
        <f t="shared" si="69"/>
        <v>0</v>
      </c>
      <c r="AJ228" s="54"/>
      <c r="AK228" s="88">
        <f t="shared" si="70"/>
        <v>0</v>
      </c>
      <c r="AL228" s="54"/>
      <c r="AM228" s="88">
        <f t="shared" si="71"/>
        <v>0</v>
      </c>
      <c r="AN228" s="54"/>
      <c r="AO228" s="155"/>
      <c r="AP228" s="54"/>
      <c r="AQ228" s="155"/>
      <c r="AR228" s="54"/>
      <c r="AS228" s="88">
        <f t="shared" si="72"/>
        <v>0</v>
      </c>
      <c r="AT228" s="55"/>
      <c r="AU228" s="93">
        <f t="shared" si="74"/>
        <v>0</v>
      </c>
      <c r="AV228" s="56"/>
    </row>
    <row r="229" spans="1:48" ht="13.9">
      <c r="A229" s="50">
        <v>217</v>
      </c>
      <c r="B229" s="20"/>
      <c r="C229" s="51"/>
      <c r="D229" s="52"/>
      <c r="E229" s="53"/>
      <c r="F229" s="54"/>
      <c r="G229" s="88">
        <f t="shared" si="56"/>
        <v>0</v>
      </c>
      <c r="H229" s="54"/>
      <c r="I229" s="88">
        <f t="shared" si="57"/>
        <v>0</v>
      </c>
      <c r="J229" s="54"/>
      <c r="K229" s="88">
        <f t="shared" si="58"/>
        <v>0</v>
      </c>
      <c r="L229" s="54"/>
      <c r="M229" s="88">
        <f t="shared" si="59"/>
        <v>0</v>
      </c>
      <c r="N229" s="54"/>
      <c r="O229" s="88">
        <f t="shared" si="60"/>
        <v>0</v>
      </c>
      <c r="P229" s="54"/>
      <c r="Q229" s="88">
        <f t="shared" si="61"/>
        <v>0</v>
      </c>
      <c r="R229" s="54"/>
      <c r="S229" s="88">
        <f t="shared" si="62"/>
        <v>0</v>
      </c>
      <c r="T229" s="54"/>
      <c r="U229" s="88">
        <f t="shared" si="63"/>
        <v>0</v>
      </c>
      <c r="V229" s="54"/>
      <c r="W229" s="88">
        <f t="shared" si="64"/>
        <v>0</v>
      </c>
      <c r="X229" s="54"/>
      <c r="Y229" s="88">
        <f t="shared" si="65"/>
        <v>0</v>
      </c>
      <c r="Z229" s="54"/>
      <c r="AA229" s="88">
        <f t="shared" si="66"/>
        <v>0</v>
      </c>
      <c r="AB229" s="54"/>
      <c r="AC229" s="88">
        <f t="shared" si="73"/>
        <v>0</v>
      </c>
      <c r="AD229" s="54"/>
      <c r="AE229" s="88">
        <f t="shared" si="67"/>
        <v>0</v>
      </c>
      <c r="AF229" s="54"/>
      <c r="AG229" s="88">
        <f t="shared" si="68"/>
        <v>0</v>
      </c>
      <c r="AH229" s="54"/>
      <c r="AI229" s="88">
        <f t="shared" si="69"/>
        <v>0</v>
      </c>
      <c r="AJ229" s="54"/>
      <c r="AK229" s="88">
        <f t="shared" si="70"/>
        <v>0</v>
      </c>
      <c r="AL229" s="54"/>
      <c r="AM229" s="88">
        <f t="shared" si="71"/>
        <v>0</v>
      </c>
      <c r="AN229" s="54"/>
      <c r="AO229" s="155"/>
      <c r="AP229" s="54"/>
      <c r="AQ229" s="155"/>
      <c r="AR229" s="54"/>
      <c r="AS229" s="88">
        <f t="shared" si="72"/>
        <v>0</v>
      </c>
      <c r="AT229" s="55"/>
      <c r="AU229" s="93">
        <f t="shared" si="74"/>
        <v>0</v>
      </c>
      <c r="AV229" s="56"/>
    </row>
    <row r="230" spans="1:48" ht="13.9">
      <c r="A230" s="50">
        <v>218</v>
      </c>
      <c r="B230" s="20"/>
      <c r="C230" s="51"/>
      <c r="D230" s="52"/>
      <c r="E230" s="53"/>
      <c r="F230" s="54"/>
      <c r="G230" s="88">
        <f t="shared" si="56"/>
        <v>0</v>
      </c>
      <c r="H230" s="54"/>
      <c r="I230" s="88">
        <f t="shared" si="57"/>
        <v>0</v>
      </c>
      <c r="J230" s="54"/>
      <c r="K230" s="88">
        <f t="shared" si="58"/>
        <v>0</v>
      </c>
      <c r="L230" s="54"/>
      <c r="M230" s="88">
        <f t="shared" si="59"/>
        <v>0</v>
      </c>
      <c r="N230" s="54"/>
      <c r="O230" s="88">
        <f t="shared" si="60"/>
        <v>0</v>
      </c>
      <c r="P230" s="54"/>
      <c r="Q230" s="88">
        <f t="shared" si="61"/>
        <v>0</v>
      </c>
      <c r="R230" s="54"/>
      <c r="S230" s="88">
        <f t="shared" si="62"/>
        <v>0</v>
      </c>
      <c r="T230" s="54"/>
      <c r="U230" s="88">
        <f t="shared" si="63"/>
        <v>0</v>
      </c>
      <c r="V230" s="54"/>
      <c r="W230" s="88">
        <f t="shared" si="64"/>
        <v>0</v>
      </c>
      <c r="X230" s="54"/>
      <c r="Y230" s="88">
        <f t="shared" si="65"/>
        <v>0</v>
      </c>
      <c r="Z230" s="54"/>
      <c r="AA230" s="88">
        <f t="shared" si="66"/>
        <v>0</v>
      </c>
      <c r="AB230" s="54"/>
      <c r="AC230" s="88">
        <f t="shared" si="73"/>
        <v>0</v>
      </c>
      <c r="AD230" s="54"/>
      <c r="AE230" s="88">
        <f t="shared" si="67"/>
        <v>0</v>
      </c>
      <c r="AF230" s="54"/>
      <c r="AG230" s="88">
        <f t="shared" si="68"/>
        <v>0</v>
      </c>
      <c r="AH230" s="54"/>
      <c r="AI230" s="88">
        <f t="shared" si="69"/>
        <v>0</v>
      </c>
      <c r="AJ230" s="54"/>
      <c r="AK230" s="88">
        <f t="shared" si="70"/>
        <v>0</v>
      </c>
      <c r="AL230" s="54"/>
      <c r="AM230" s="88">
        <f t="shared" si="71"/>
        <v>0</v>
      </c>
      <c r="AN230" s="54"/>
      <c r="AO230" s="155"/>
      <c r="AP230" s="54"/>
      <c r="AQ230" s="155"/>
      <c r="AR230" s="54"/>
      <c r="AS230" s="88">
        <f t="shared" si="72"/>
        <v>0</v>
      </c>
      <c r="AT230" s="55"/>
      <c r="AU230" s="93">
        <f t="shared" si="74"/>
        <v>0</v>
      </c>
      <c r="AV230" s="56"/>
    </row>
    <row r="231" spans="1:48" ht="13.9">
      <c r="A231" s="50">
        <v>219</v>
      </c>
      <c r="B231" s="20"/>
      <c r="C231" s="51"/>
      <c r="D231" s="52"/>
      <c r="E231" s="53"/>
      <c r="F231" s="54"/>
      <c r="G231" s="88">
        <f t="shared" si="56"/>
        <v>0</v>
      </c>
      <c r="H231" s="54"/>
      <c r="I231" s="88">
        <f t="shared" si="57"/>
        <v>0</v>
      </c>
      <c r="J231" s="54"/>
      <c r="K231" s="88">
        <f t="shared" si="58"/>
        <v>0</v>
      </c>
      <c r="L231" s="54"/>
      <c r="M231" s="88">
        <f t="shared" si="59"/>
        <v>0</v>
      </c>
      <c r="N231" s="54"/>
      <c r="O231" s="88">
        <f t="shared" si="60"/>
        <v>0</v>
      </c>
      <c r="P231" s="54"/>
      <c r="Q231" s="88">
        <f t="shared" si="61"/>
        <v>0</v>
      </c>
      <c r="R231" s="54"/>
      <c r="S231" s="88">
        <f t="shared" si="62"/>
        <v>0</v>
      </c>
      <c r="T231" s="54"/>
      <c r="U231" s="88">
        <f t="shared" si="63"/>
        <v>0</v>
      </c>
      <c r="V231" s="54"/>
      <c r="W231" s="88">
        <f t="shared" si="64"/>
        <v>0</v>
      </c>
      <c r="X231" s="54"/>
      <c r="Y231" s="88">
        <f t="shared" si="65"/>
        <v>0</v>
      </c>
      <c r="Z231" s="54"/>
      <c r="AA231" s="88">
        <f t="shared" si="66"/>
        <v>0</v>
      </c>
      <c r="AB231" s="54"/>
      <c r="AC231" s="88">
        <f t="shared" si="73"/>
        <v>0</v>
      </c>
      <c r="AD231" s="54"/>
      <c r="AE231" s="88">
        <f t="shared" si="67"/>
        <v>0</v>
      </c>
      <c r="AF231" s="54"/>
      <c r="AG231" s="88">
        <f t="shared" si="68"/>
        <v>0</v>
      </c>
      <c r="AH231" s="54"/>
      <c r="AI231" s="88">
        <f t="shared" si="69"/>
        <v>0</v>
      </c>
      <c r="AJ231" s="54"/>
      <c r="AK231" s="88">
        <f t="shared" si="70"/>
        <v>0</v>
      </c>
      <c r="AL231" s="54"/>
      <c r="AM231" s="88">
        <f t="shared" si="71"/>
        <v>0</v>
      </c>
      <c r="AN231" s="54"/>
      <c r="AO231" s="155"/>
      <c r="AP231" s="54"/>
      <c r="AQ231" s="155"/>
      <c r="AR231" s="54"/>
      <c r="AS231" s="88">
        <f t="shared" si="72"/>
        <v>0</v>
      </c>
      <c r="AT231" s="55"/>
      <c r="AU231" s="93">
        <f t="shared" si="74"/>
        <v>0</v>
      </c>
      <c r="AV231" s="56"/>
    </row>
    <row r="232" spans="1:48" ht="13.9">
      <c r="A232" s="50">
        <v>220</v>
      </c>
      <c r="B232" s="20"/>
      <c r="C232" s="51"/>
      <c r="D232" s="52"/>
      <c r="E232" s="53"/>
      <c r="F232" s="54"/>
      <c r="G232" s="88">
        <f t="shared" si="56"/>
        <v>0</v>
      </c>
      <c r="H232" s="54"/>
      <c r="I232" s="88">
        <f t="shared" si="57"/>
        <v>0</v>
      </c>
      <c r="J232" s="54"/>
      <c r="K232" s="88">
        <f t="shared" si="58"/>
        <v>0</v>
      </c>
      <c r="L232" s="54"/>
      <c r="M232" s="88">
        <f t="shared" si="59"/>
        <v>0</v>
      </c>
      <c r="N232" s="54"/>
      <c r="O232" s="88">
        <f t="shared" si="60"/>
        <v>0</v>
      </c>
      <c r="P232" s="54"/>
      <c r="Q232" s="88">
        <f t="shared" si="61"/>
        <v>0</v>
      </c>
      <c r="R232" s="54"/>
      <c r="S232" s="88">
        <f t="shared" si="62"/>
        <v>0</v>
      </c>
      <c r="T232" s="54"/>
      <c r="U232" s="88">
        <f t="shared" si="63"/>
        <v>0</v>
      </c>
      <c r="V232" s="54"/>
      <c r="W232" s="88">
        <f t="shared" si="64"/>
        <v>0</v>
      </c>
      <c r="X232" s="54"/>
      <c r="Y232" s="88">
        <f t="shared" si="65"/>
        <v>0</v>
      </c>
      <c r="Z232" s="54"/>
      <c r="AA232" s="88">
        <f t="shared" si="66"/>
        <v>0</v>
      </c>
      <c r="AB232" s="54"/>
      <c r="AC232" s="88">
        <f t="shared" si="73"/>
        <v>0</v>
      </c>
      <c r="AD232" s="54"/>
      <c r="AE232" s="88">
        <f t="shared" si="67"/>
        <v>0</v>
      </c>
      <c r="AF232" s="54"/>
      <c r="AG232" s="88">
        <f t="shared" si="68"/>
        <v>0</v>
      </c>
      <c r="AH232" s="54"/>
      <c r="AI232" s="88">
        <f t="shared" si="69"/>
        <v>0</v>
      </c>
      <c r="AJ232" s="54"/>
      <c r="AK232" s="88">
        <f t="shared" si="70"/>
        <v>0</v>
      </c>
      <c r="AL232" s="54"/>
      <c r="AM232" s="88">
        <f t="shared" si="71"/>
        <v>0</v>
      </c>
      <c r="AN232" s="54"/>
      <c r="AO232" s="155"/>
      <c r="AP232" s="54"/>
      <c r="AQ232" s="155"/>
      <c r="AR232" s="54"/>
      <c r="AS232" s="88">
        <f t="shared" si="72"/>
        <v>0</v>
      </c>
      <c r="AT232" s="55"/>
      <c r="AU232" s="93">
        <f t="shared" si="74"/>
        <v>0</v>
      </c>
      <c r="AV232" s="56"/>
    </row>
    <row r="233" spans="1:48" ht="13.9">
      <c r="A233" s="50">
        <v>221</v>
      </c>
      <c r="B233" s="20"/>
      <c r="C233" s="51"/>
      <c r="D233" s="52"/>
      <c r="E233" s="53"/>
      <c r="F233" s="54"/>
      <c r="G233" s="88">
        <f t="shared" si="56"/>
        <v>0</v>
      </c>
      <c r="H233" s="54"/>
      <c r="I233" s="88">
        <f t="shared" si="57"/>
        <v>0</v>
      </c>
      <c r="J233" s="54"/>
      <c r="K233" s="88">
        <f t="shared" si="58"/>
        <v>0</v>
      </c>
      <c r="L233" s="54"/>
      <c r="M233" s="88">
        <f t="shared" si="59"/>
        <v>0</v>
      </c>
      <c r="N233" s="54"/>
      <c r="O233" s="88">
        <f t="shared" si="60"/>
        <v>0</v>
      </c>
      <c r="P233" s="54"/>
      <c r="Q233" s="88">
        <f t="shared" si="61"/>
        <v>0</v>
      </c>
      <c r="R233" s="54"/>
      <c r="S233" s="88">
        <f t="shared" si="62"/>
        <v>0</v>
      </c>
      <c r="T233" s="54"/>
      <c r="U233" s="88">
        <f t="shared" si="63"/>
        <v>0</v>
      </c>
      <c r="V233" s="54"/>
      <c r="W233" s="88">
        <f t="shared" si="64"/>
        <v>0</v>
      </c>
      <c r="X233" s="54"/>
      <c r="Y233" s="88">
        <f t="shared" si="65"/>
        <v>0</v>
      </c>
      <c r="Z233" s="54"/>
      <c r="AA233" s="88">
        <f t="shared" si="66"/>
        <v>0</v>
      </c>
      <c r="AB233" s="54"/>
      <c r="AC233" s="88">
        <f t="shared" si="73"/>
        <v>0</v>
      </c>
      <c r="AD233" s="54"/>
      <c r="AE233" s="88">
        <f t="shared" si="67"/>
        <v>0</v>
      </c>
      <c r="AF233" s="54"/>
      <c r="AG233" s="88">
        <f t="shared" si="68"/>
        <v>0</v>
      </c>
      <c r="AH233" s="54"/>
      <c r="AI233" s="88">
        <f t="shared" si="69"/>
        <v>0</v>
      </c>
      <c r="AJ233" s="54"/>
      <c r="AK233" s="88">
        <f t="shared" si="70"/>
        <v>0</v>
      </c>
      <c r="AL233" s="54"/>
      <c r="AM233" s="88">
        <f t="shared" si="71"/>
        <v>0</v>
      </c>
      <c r="AN233" s="54"/>
      <c r="AO233" s="155"/>
      <c r="AP233" s="54"/>
      <c r="AQ233" s="155"/>
      <c r="AR233" s="54"/>
      <c r="AS233" s="88">
        <f t="shared" si="72"/>
        <v>0</v>
      </c>
      <c r="AT233" s="55"/>
      <c r="AU233" s="93">
        <f t="shared" si="74"/>
        <v>0</v>
      </c>
      <c r="AV233" s="56"/>
    </row>
    <row r="234" spans="1:48" ht="13.9">
      <c r="A234" s="50">
        <v>222</v>
      </c>
      <c r="B234" s="20"/>
      <c r="C234" s="51"/>
      <c r="D234" s="52"/>
      <c r="E234" s="53"/>
      <c r="F234" s="54"/>
      <c r="G234" s="88">
        <f t="shared" si="56"/>
        <v>0</v>
      </c>
      <c r="H234" s="54"/>
      <c r="I234" s="88">
        <f t="shared" si="57"/>
        <v>0</v>
      </c>
      <c r="J234" s="54"/>
      <c r="K234" s="88">
        <f t="shared" si="58"/>
        <v>0</v>
      </c>
      <c r="L234" s="54"/>
      <c r="M234" s="88">
        <f t="shared" si="59"/>
        <v>0</v>
      </c>
      <c r="N234" s="54"/>
      <c r="O234" s="88">
        <f t="shared" si="60"/>
        <v>0</v>
      </c>
      <c r="P234" s="54"/>
      <c r="Q234" s="88">
        <f t="shared" si="61"/>
        <v>0</v>
      </c>
      <c r="R234" s="54"/>
      <c r="S234" s="88">
        <f t="shared" si="62"/>
        <v>0</v>
      </c>
      <c r="T234" s="54"/>
      <c r="U234" s="88">
        <f t="shared" si="63"/>
        <v>0</v>
      </c>
      <c r="V234" s="54"/>
      <c r="W234" s="88">
        <f t="shared" si="64"/>
        <v>0</v>
      </c>
      <c r="X234" s="54"/>
      <c r="Y234" s="88">
        <f t="shared" si="65"/>
        <v>0</v>
      </c>
      <c r="Z234" s="54"/>
      <c r="AA234" s="88">
        <f t="shared" si="66"/>
        <v>0</v>
      </c>
      <c r="AB234" s="54"/>
      <c r="AC234" s="88">
        <f t="shared" si="73"/>
        <v>0</v>
      </c>
      <c r="AD234" s="54"/>
      <c r="AE234" s="88">
        <f t="shared" si="67"/>
        <v>0</v>
      </c>
      <c r="AF234" s="54"/>
      <c r="AG234" s="88">
        <f t="shared" si="68"/>
        <v>0</v>
      </c>
      <c r="AH234" s="54"/>
      <c r="AI234" s="88">
        <f t="shared" si="69"/>
        <v>0</v>
      </c>
      <c r="AJ234" s="54"/>
      <c r="AK234" s="88">
        <f t="shared" si="70"/>
        <v>0</v>
      </c>
      <c r="AL234" s="54"/>
      <c r="AM234" s="88">
        <f t="shared" si="71"/>
        <v>0</v>
      </c>
      <c r="AN234" s="54"/>
      <c r="AO234" s="155"/>
      <c r="AP234" s="54"/>
      <c r="AQ234" s="155"/>
      <c r="AR234" s="54"/>
      <c r="AS234" s="88">
        <f t="shared" si="72"/>
        <v>0</v>
      </c>
      <c r="AT234" s="55"/>
      <c r="AU234" s="93">
        <f t="shared" si="74"/>
        <v>0</v>
      </c>
      <c r="AV234" s="56"/>
    </row>
    <row r="235" spans="1:48" ht="13.9">
      <c r="A235" s="50">
        <v>223</v>
      </c>
      <c r="B235" s="20"/>
      <c r="C235" s="51"/>
      <c r="D235" s="52"/>
      <c r="E235" s="53"/>
      <c r="F235" s="54"/>
      <c r="G235" s="88">
        <f t="shared" si="56"/>
        <v>0</v>
      </c>
      <c r="H235" s="54"/>
      <c r="I235" s="88">
        <f t="shared" si="57"/>
        <v>0</v>
      </c>
      <c r="J235" s="54"/>
      <c r="K235" s="88">
        <f t="shared" si="58"/>
        <v>0</v>
      </c>
      <c r="L235" s="54"/>
      <c r="M235" s="88">
        <f t="shared" si="59"/>
        <v>0</v>
      </c>
      <c r="N235" s="54"/>
      <c r="O235" s="88">
        <f t="shared" si="60"/>
        <v>0</v>
      </c>
      <c r="P235" s="54"/>
      <c r="Q235" s="88">
        <f t="shared" si="61"/>
        <v>0</v>
      </c>
      <c r="R235" s="54"/>
      <c r="S235" s="88">
        <f t="shared" si="62"/>
        <v>0</v>
      </c>
      <c r="T235" s="54"/>
      <c r="U235" s="88">
        <f t="shared" si="63"/>
        <v>0</v>
      </c>
      <c r="V235" s="54"/>
      <c r="W235" s="88">
        <f t="shared" si="64"/>
        <v>0</v>
      </c>
      <c r="X235" s="54"/>
      <c r="Y235" s="88">
        <f t="shared" si="65"/>
        <v>0</v>
      </c>
      <c r="Z235" s="54"/>
      <c r="AA235" s="88">
        <f t="shared" si="66"/>
        <v>0</v>
      </c>
      <c r="AB235" s="54"/>
      <c r="AC235" s="88">
        <f t="shared" si="73"/>
        <v>0</v>
      </c>
      <c r="AD235" s="54"/>
      <c r="AE235" s="88">
        <f t="shared" si="67"/>
        <v>0</v>
      </c>
      <c r="AF235" s="54"/>
      <c r="AG235" s="88">
        <f t="shared" si="68"/>
        <v>0</v>
      </c>
      <c r="AH235" s="54"/>
      <c r="AI235" s="88">
        <f t="shared" si="69"/>
        <v>0</v>
      </c>
      <c r="AJ235" s="54"/>
      <c r="AK235" s="88">
        <f t="shared" si="70"/>
        <v>0</v>
      </c>
      <c r="AL235" s="54"/>
      <c r="AM235" s="88">
        <f t="shared" si="71"/>
        <v>0</v>
      </c>
      <c r="AN235" s="54"/>
      <c r="AO235" s="155"/>
      <c r="AP235" s="54"/>
      <c r="AQ235" s="155"/>
      <c r="AR235" s="54"/>
      <c r="AS235" s="88">
        <f t="shared" si="72"/>
        <v>0</v>
      </c>
      <c r="AT235" s="55"/>
      <c r="AU235" s="93">
        <f t="shared" si="74"/>
        <v>0</v>
      </c>
      <c r="AV235" s="56"/>
    </row>
    <row r="236" spans="1:48" ht="13.9">
      <c r="A236" s="50">
        <v>224</v>
      </c>
      <c r="B236" s="20"/>
      <c r="C236" s="51"/>
      <c r="D236" s="52"/>
      <c r="E236" s="53"/>
      <c r="F236" s="54"/>
      <c r="G236" s="88">
        <f t="shared" ref="G236:G266" si="75">F236*$G$12</f>
        <v>0</v>
      </c>
      <c r="H236" s="54"/>
      <c r="I236" s="88">
        <f t="shared" ref="I236:I266" si="76">H236*$I$12</f>
        <v>0</v>
      </c>
      <c r="J236" s="54"/>
      <c r="K236" s="88">
        <f t="shared" ref="K236:K266" si="77">J236*$K$12</f>
        <v>0</v>
      </c>
      <c r="L236" s="54"/>
      <c r="M236" s="88">
        <f t="shared" ref="M236:M266" si="78">L236*$M$12</f>
        <v>0</v>
      </c>
      <c r="N236" s="54"/>
      <c r="O236" s="88">
        <f t="shared" ref="O236:O266" si="79">N236*$O$12</f>
        <v>0</v>
      </c>
      <c r="P236" s="54"/>
      <c r="Q236" s="88">
        <f t="shared" ref="Q236:Q266" si="80">P236*$Q$12</f>
        <v>0</v>
      </c>
      <c r="R236" s="54"/>
      <c r="S236" s="88">
        <f t="shared" ref="S236:S266" si="81">R236*$S$12</f>
        <v>0</v>
      </c>
      <c r="T236" s="54"/>
      <c r="U236" s="88">
        <f t="shared" ref="U236:U266" si="82">T236*$U$12</f>
        <v>0</v>
      </c>
      <c r="V236" s="54"/>
      <c r="W236" s="88">
        <f t="shared" ref="W236:W266" si="83">V236*$W$12</f>
        <v>0</v>
      </c>
      <c r="X236" s="54"/>
      <c r="Y236" s="88">
        <f t="shared" ref="Y236:Y266" si="84">X236*$Y$12</f>
        <v>0</v>
      </c>
      <c r="Z236" s="54"/>
      <c r="AA236" s="88">
        <f t="shared" ref="AA236:AA266" si="85">Z236*$AA$12</f>
        <v>0</v>
      </c>
      <c r="AB236" s="54"/>
      <c r="AC236" s="88">
        <f t="shared" si="73"/>
        <v>0</v>
      </c>
      <c r="AD236" s="54"/>
      <c r="AE236" s="88">
        <f t="shared" ref="AE236:AE266" si="86">AD236*$AE$12</f>
        <v>0</v>
      </c>
      <c r="AF236" s="54"/>
      <c r="AG236" s="88">
        <f t="shared" ref="AG236:AG266" si="87">AF236*$AG$12</f>
        <v>0</v>
      </c>
      <c r="AH236" s="54"/>
      <c r="AI236" s="88">
        <f t="shared" ref="AI236:AI266" si="88">AH236*$AI$12</f>
        <v>0</v>
      </c>
      <c r="AJ236" s="54"/>
      <c r="AK236" s="88">
        <f t="shared" ref="AK236:AK266" si="89">AJ236*$AK$12</f>
        <v>0</v>
      </c>
      <c r="AL236" s="54"/>
      <c r="AM236" s="88">
        <f t="shared" ref="AM236:AM266" si="90">AL236*$AM$12</f>
        <v>0</v>
      </c>
      <c r="AN236" s="54"/>
      <c r="AO236" s="155"/>
      <c r="AP236" s="54"/>
      <c r="AQ236" s="155"/>
      <c r="AR236" s="54"/>
      <c r="AS236" s="88">
        <f t="shared" ref="AS236:AS266" si="91">AR236*$AS$12</f>
        <v>0</v>
      </c>
      <c r="AT236" s="55"/>
      <c r="AU236" s="93">
        <f t="shared" si="74"/>
        <v>0</v>
      </c>
      <c r="AV236" s="56"/>
    </row>
    <row r="237" spans="1:48" ht="13.9">
      <c r="A237" s="50">
        <v>225</v>
      </c>
      <c r="B237" s="20"/>
      <c r="C237" s="51"/>
      <c r="D237" s="52"/>
      <c r="E237" s="53"/>
      <c r="F237" s="54"/>
      <c r="G237" s="88">
        <f t="shared" si="75"/>
        <v>0</v>
      </c>
      <c r="H237" s="54"/>
      <c r="I237" s="88">
        <f t="shared" si="76"/>
        <v>0</v>
      </c>
      <c r="J237" s="54"/>
      <c r="K237" s="88">
        <f t="shared" si="77"/>
        <v>0</v>
      </c>
      <c r="L237" s="54"/>
      <c r="M237" s="88">
        <f t="shared" si="78"/>
        <v>0</v>
      </c>
      <c r="N237" s="54"/>
      <c r="O237" s="88">
        <f t="shared" si="79"/>
        <v>0</v>
      </c>
      <c r="P237" s="54"/>
      <c r="Q237" s="88">
        <f t="shared" si="80"/>
        <v>0</v>
      </c>
      <c r="R237" s="54"/>
      <c r="S237" s="88">
        <f t="shared" si="81"/>
        <v>0</v>
      </c>
      <c r="T237" s="54"/>
      <c r="U237" s="88">
        <f t="shared" si="82"/>
        <v>0</v>
      </c>
      <c r="V237" s="54"/>
      <c r="W237" s="88">
        <f t="shared" si="83"/>
        <v>0</v>
      </c>
      <c r="X237" s="54"/>
      <c r="Y237" s="88">
        <f t="shared" si="84"/>
        <v>0</v>
      </c>
      <c r="Z237" s="54"/>
      <c r="AA237" s="88">
        <f t="shared" si="85"/>
        <v>0</v>
      </c>
      <c r="AB237" s="54"/>
      <c r="AC237" s="88">
        <f t="shared" si="73"/>
        <v>0</v>
      </c>
      <c r="AD237" s="54"/>
      <c r="AE237" s="88">
        <f t="shared" si="86"/>
        <v>0</v>
      </c>
      <c r="AF237" s="54"/>
      <c r="AG237" s="88">
        <f t="shared" si="87"/>
        <v>0</v>
      </c>
      <c r="AH237" s="54"/>
      <c r="AI237" s="88">
        <f t="shared" si="88"/>
        <v>0</v>
      </c>
      <c r="AJ237" s="54"/>
      <c r="AK237" s="88">
        <f t="shared" si="89"/>
        <v>0</v>
      </c>
      <c r="AL237" s="54"/>
      <c r="AM237" s="88">
        <f t="shared" si="90"/>
        <v>0</v>
      </c>
      <c r="AN237" s="54"/>
      <c r="AO237" s="155"/>
      <c r="AP237" s="54"/>
      <c r="AQ237" s="155"/>
      <c r="AR237" s="54"/>
      <c r="AS237" s="88">
        <f t="shared" si="91"/>
        <v>0</v>
      </c>
      <c r="AT237" s="55"/>
      <c r="AU237" s="93">
        <f t="shared" si="74"/>
        <v>0</v>
      </c>
      <c r="AV237" s="56"/>
    </row>
    <row r="238" spans="1:48" ht="13.9">
      <c r="A238" s="50">
        <v>226</v>
      </c>
      <c r="B238" s="20"/>
      <c r="C238" s="51"/>
      <c r="D238" s="52"/>
      <c r="E238" s="53"/>
      <c r="F238" s="54"/>
      <c r="G238" s="88">
        <f t="shared" si="75"/>
        <v>0</v>
      </c>
      <c r="H238" s="54"/>
      <c r="I238" s="88">
        <f t="shared" si="76"/>
        <v>0</v>
      </c>
      <c r="J238" s="54"/>
      <c r="K238" s="88">
        <f t="shared" si="77"/>
        <v>0</v>
      </c>
      <c r="L238" s="54"/>
      <c r="M238" s="88">
        <f t="shared" si="78"/>
        <v>0</v>
      </c>
      <c r="N238" s="54"/>
      <c r="O238" s="88">
        <f t="shared" si="79"/>
        <v>0</v>
      </c>
      <c r="P238" s="54"/>
      <c r="Q238" s="88">
        <f t="shared" si="80"/>
        <v>0</v>
      </c>
      <c r="R238" s="54"/>
      <c r="S238" s="88">
        <f t="shared" si="81"/>
        <v>0</v>
      </c>
      <c r="T238" s="54"/>
      <c r="U238" s="88">
        <f t="shared" si="82"/>
        <v>0</v>
      </c>
      <c r="V238" s="54"/>
      <c r="W238" s="88">
        <f t="shared" si="83"/>
        <v>0</v>
      </c>
      <c r="X238" s="54"/>
      <c r="Y238" s="88">
        <f t="shared" si="84"/>
        <v>0</v>
      </c>
      <c r="Z238" s="54"/>
      <c r="AA238" s="88">
        <f t="shared" si="85"/>
        <v>0</v>
      </c>
      <c r="AB238" s="54"/>
      <c r="AC238" s="88">
        <f t="shared" si="73"/>
        <v>0</v>
      </c>
      <c r="AD238" s="54"/>
      <c r="AE238" s="88">
        <f t="shared" si="86"/>
        <v>0</v>
      </c>
      <c r="AF238" s="54"/>
      <c r="AG238" s="88">
        <f t="shared" si="87"/>
        <v>0</v>
      </c>
      <c r="AH238" s="54"/>
      <c r="AI238" s="88">
        <f t="shared" si="88"/>
        <v>0</v>
      </c>
      <c r="AJ238" s="54"/>
      <c r="AK238" s="88">
        <f t="shared" si="89"/>
        <v>0</v>
      </c>
      <c r="AL238" s="54"/>
      <c r="AM238" s="88">
        <f t="shared" si="90"/>
        <v>0</v>
      </c>
      <c r="AN238" s="54"/>
      <c r="AO238" s="155"/>
      <c r="AP238" s="54"/>
      <c r="AQ238" s="155"/>
      <c r="AR238" s="54"/>
      <c r="AS238" s="88">
        <f t="shared" si="91"/>
        <v>0</v>
      </c>
      <c r="AT238" s="55"/>
      <c r="AU238" s="93">
        <f t="shared" si="74"/>
        <v>0</v>
      </c>
      <c r="AV238" s="56"/>
    </row>
    <row r="239" spans="1:48" ht="13.9">
      <c r="A239" s="50">
        <v>227</v>
      </c>
      <c r="B239" s="20"/>
      <c r="C239" s="51"/>
      <c r="D239" s="52"/>
      <c r="E239" s="53"/>
      <c r="F239" s="54"/>
      <c r="G239" s="88">
        <f t="shared" si="75"/>
        <v>0</v>
      </c>
      <c r="H239" s="54"/>
      <c r="I239" s="88">
        <f t="shared" si="76"/>
        <v>0</v>
      </c>
      <c r="J239" s="54"/>
      <c r="K239" s="88">
        <f t="shared" si="77"/>
        <v>0</v>
      </c>
      <c r="L239" s="54"/>
      <c r="M239" s="88">
        <f t="shared" si="78"/>
        <v>0</v>
      </c>
      <c r="N239" s="54"/>
      <c r="O239" s="88">
        <f t="shared" si="79"/>
        <v>0</v>
      </c>
      <c r="P239" s="54"/>
      <c r="Q239" s="88">
        <f t="shared" si="80"/>
        <v>0</v>
      </c>
      <c r="R239" s="54"/>
      <c r="S239" s="88">
        <f t="shared" si="81"/>
        <v>0</v>
      </c>
      <c r="T239" s="54"/>
      <c r="U239" s="88">
        <f t="shared" si="82"/>
        <v>0</v>
      </c>
      <c r="V239" s="54"/>
      <c r="W239" s="88">
        <f t="shared" si="83"/>
        <v>0</v>
      </c>
      <c r="X239" s="54"/>
      <c r="Y239" s="88">
        <f t="shared" si="84"/>
        <v>0</v>
      </c>
      <c r="Z239" s="54"/>
      <c r="AA239" s="88">
        <f t="shared" si="85"/>
        <v>0</v>
      </c>
      <c r="AB239" s="54"/>
      <c r="AC239" s="88">
        <f t="shared" si="73"/>
        <v>0</v>
      </c>
      <c r="AD239" s="54"/>
      <c r="AE239" s="88">
        <f t="shared" si="86"/>
        <v>0</v>
      </c>
      <c r="AF239" s="54"/>
      <c r="AG239" s="88">
        <f t="shared" si="87"/>
        <v>0</v>
      </c>
      <c r="AH239" s="54"/>
      <c r="AI239" s="88">
        <f t="shared" si="88"/>
        <v>0</v>
      </c>
      <c r="AJ239" s="54"/>
      <c r="AK239" s="88">
        <f t="shared" si="89"/>
        <v>0</v>
      </c>
      <c r="AL239" s="54"/>
      <c r="AM239" s="88">
        <f t="shared" si="90"/>
        <v>0</v>
      </c>
      <c r="AN239" s="54"/>
      <c r="AO239" s="155"/>
      <c r="AP239" s="54"/>
      <c r="AQ239" s="155"/>
      <c r="AR239" s="54"/>
      <c r="AS239" s="88">
        <f t="shared" si="91"/>
        <v>0</v>
      </c>
      <c r="AT239" s="55"/>
      <c r="AU239" s="93">
        <f t="shared" si="74"/>
        <v>0</v>
      </c>
      <c r="AV239" s="56"/>
    </row>
    <row r="240" spans="1:48" ht="13.9">
      <c r="A240" s="50">
        <v>228</v>
      </c>
      <c r="B240" s="20"/>
      <c r="C240" s="51"/>
      <c r="D240" s="52"/>
      <c r="E240" s="53"/>
      <c r="F240" s="54"/>
      <c r="G240" s="88">
        <f t="shared" si="75"/>
        <v>0</v>
      </c>
      <c r="H240" s="54"/>
      <c r="I240" s="88">
        <f t="shared" si="76"/>
        <v>0</v>
      </c>
      <c r="J240" s="54"/>
      <c r="K240" s="88">
        <f t="shared" si="77"/>
        <v>0</v>
      </c>
      <c r="L240" s="54"/>
      <c r="M240" s="88">
        <f t="shared" si="78"/>
        <v>0</v>
      </c>
      <c r="N240" s="54"/>
      <c r="O240" s="88">
        <f t="shared" si="79"/>
        <v>0</v>
      </c>
      <c r="P240" s="54"/>
      <c r="Q240" s="88">
        <f t="shared" si="80"/>
        <v>0</v>
      </c>
      <c r="R240" s="54"/>
      <c r="S240" s="88">
        <f t="shared" si="81"/>
        <v>0</v>
      </c>
      <c r="T240" s="54"/>
      <c r="U240" s="88">
        <f t="shared" si="82"/>
        <v>0</v>
      </c>
      <c r="V240" s="54"/>
      <c r="W240" s="88">
        <f t="shared" si="83"/>
        <v>0</v>
      </c>
      <c r="X240" s="54"/>
      <c r="Y240" s="88">
        <f t="shared" si="84"/>
        <v>0</v>
      </c>
      <c r="Z240" s="54"/>
      <c r="AA240" s="88">
        <f t="shared" si="85"/>
        <v>0</v>
      </c>
      <c r="AB240" s="54"/>
      <c r="AC240" s="88">
        <f t="shared" si="73"/>
        <v>0</v>
      </c>
      <c r="AD240" s="54"/>
      <c r="AE240" s="88">
        <f t="shared" si="86"/>
        <v>0</v>
      </c>
      <c r="AF240" s="54"/>
      <c r="AG240" s="88">
        <f t="shared" si="87"/>
        <v>0</v>
      </c>
      <c r="AH240" s="54"/>
      <c r="AI240" s="88">
        <f t="shared" si="88"/>
        <v>0</v>
      </c>
      <c r="AJ240" s="54"/>
      <c r="AK240" s="88">
        <f t="shared" si="89"/>
        <v>0</v>
      </c>
      <c r="AL240" s="54"/>
      <c r="AM240" s="88">
        <f t="shared" si="90"/>
        <v>0</v>
      </c>
      <c r="AN240" s="54"/>
      <c r="AO240" s="155"/>
      <c r="AP240" s="54"/>
      <c r="AQ240" s="155"/>
      <c r="AR240" s="54"/>
      <c r="AS240" s="88">
        <f t="shared" si="91"/>
        <v>0</v>
      </c>
      <c r="AT240" s="55"/>
      <c r="AU240" s="93">
        <f t="shared" si="74"/>
        <v>0</v>
      </c>
      <c r="AV240" s="56"/>
    </row>
    <row r="241" spans="1:48" ht="13.9">
      <c r="A241" s="50">
        <v>229</v>
      </c>
      <c r="B241" s="20"/>
      <c r="C241" s="51"/>
      <c r="D241" s="52"/>
      <c r="E241" s="53"/>
      <c r="F241" s="54"/>
      <c r="G241" s="88">
        <f t="shared" si="75"/>
        <v>0</v>
      </c>
      <c r="H241" s="54"/>
      <c r="I241" s="88">
        <f t="shared" si="76"/>
        <v>0</v>
      </c>
      <c r="J241" s="54"/>
      <c r="K241" s="88">
        <f t="shared" si="77"/>
        <v>0</v>
      </c>
      <c r="L241" s="54"/>
      <c r="M241" s="88">
        <f t="shared" si="78"/>
        <v>0</v>
      </c>
      <c r="N241" s="54"/>
      <c r="O241" s="88">
        <f t="shared" si="79"/>
        <v>0</v>
      </c>
      <c r="P241" s="54"/>
      <c r="Q241" s="88">
        <f t="shared" si="80"/>
        <v>0</v>
      </c>
      <c r="R241" s="54"/>
      <c r="S241" s="88">
        <f t="shared" si="81"/>
        <v>0</v>
      </c>
      <c r="T241" s="54"/>
      <c r="U241" s="88">
        <f t="shared" si="82"/>
        <v>0</v>
      </c>
      <c r="V241" s="54"/>
      <c r="W241" s="88">
        <f t="shared" si="83"/>
        <v>0</v>
      </c>
      <c r="X241" s="54"/>
      <c r="Y241" s="88">
        <f t="shared" si="84"/>
        <v>0</v>
      </c>
      <c r="Z241" s="54"/>
      <c r="AA241" s="88">
        <f t="shared" si="85"/>
        <v>0</v>
      </c>
      <c r="AB241" s="54"/>
      <c r="AC241" s="88">
        <f t="shared" si="73"/>
        <v>0</v>
      </c>
      <c r="AD241" s="54"/>
      <c r="AE241" s="88">
        <f t="shared" si="86"/>
        <v>0</v>
      </c>
      <c r="AF241" s="54"/>
      <c r="AG241" s="88">
        <f t="shared" si="87"/>
        <v>0</v>
      </c>
      <c r="AH241" s="54"/>
      <c r="AI241" s="88">
        <f t="shared" si="88"/>
        <v>0</v>
      </c>
      <c r="AJ241" s="54"/>
      <c r="AK241" s="88">
        <f t="shared" si="89"/>
        <v>0</v>
      </c>
      <c r="AL241" s="54"/>
      <c r="AM241" s="88">
        <f t="shared" si="90"/>
        <v>0</v>
      </c>
      <c r="AN241" s="54"/>
      <c r="AO241" s="155"/>
      <c r="AP241" s="54"/>
      <c r="AQ241" s="155"/>
      <c r="AR241" s="54"/>
      <c r="AS241" s="88">
        <f t="shared" si="91"/>
        <v>0</v>
      </c>
      <c r="AT241" s="55"/>
      <c r="AU241" s="93">
        <f t="shared" si="74"/>
        <v>0</v>
      </c>
      <c r="AV241" s="56"/>
    </row>
    <row r="242" spans="1:48" ht="13.9">
      <c r="A242" s="50">
        <v>230</v>
      </c>
      <c r="B242" s="20"/>
      <c r="C242" s="51"/>
      <c r="D242" s="52"/>
      <c r="E242" s="53"/>
      <c r="F242" s="54"/>
      <c r="G242" s="88">
        <f t="shared" si="75"/>
        <v>0</v>
      </c>
      <c r="H242" s="54"/>
      <c r="I242" s="88">
        <f t="shared" si="76"/>
        <v>0</v>
      </c>
      <c r="J242" s="54"/>
      <c r="K242" s="88">
        <f t="shared" si="77"/>
        <v>0</v>
      </c>
      <c r="L242" s="54"/>
      <c r="M242" s="88">
        <f t="shared" si="78"/>
        <v>0</v>
      </c>
      <c r="N242" s="54"/>
      <c r="O242" s="88">
        <f t="shared" si="79"/>
        <v>0</v>
      </c>
      <c r="P242" s="54"/>
      <c r="Q242" s="88">
        <f t="shared" si="80"/>
        <v>0</v>
      </c>
      <c r="R242" s="54"/>
      <c r="S242" s="88">
        <f t="shared" si="81"/>
        <v>0</v>
      </c>
      <c r="T242" s="54"/>
      <c r="U242" s="88">
        <f t="shared" si="82"/>
        <v>0</v>
      </c>
      <c r="V242" s="54"/>
      <c r="W242" s="88">
        <f t="shared" si="83"/>
        <v>0</v>
      </c>
      <c r="X242" s="54"/>
      <c r="Y242" s="88">
        <f t="shared" si="84"/>
        <v>0</v>
      </c>
      <c r="Z242" s="54"/>
      <c r="AA242" s="88">
        <f t="shared" si="85"/>
        <v>0</v>
      </c>
      <c r="AB242" s="54"/>
      <c r="AC242" s="88">
        <f t="shared" si="73"/>
        <v>0</v>
      </c>
      <c r="AD242" s="54"/>
      <c r="AE242" s="88">
        <f t="shared" si="86"/>
        <v>0</v>
      </c>
      <c r="AF242" s="54"/>
      <c r="AG242" s="88">
        <f t="shared" si="87"/>
        <v>0</v>
      </c>
      <c r="AH242" s="54"/>
      <c r="AI242" s="88">
        <f t="shared" si="88"/>
        <v>0</v>
      </c>
      <c r="AJ242" s="54"/>
      <c r="AK242" s="88">
        <f t="shared" si="89"/>
        <v>0</v>
      </c>
      <c r="AL242" s="54"/>
      <c r="AM242" s="88">
        <f t="shared" si="90"/>
        <v>0</v>
      </c>
      <c r="AN242" s="54"/>
      <c r="AO242" s="155"/>
      <c r="AP242" s="54"/>
      <c r="AQ242" s="155"/>
      <c r="AR242" s="54"/>
      <c r="AS242" s="88">
        <f t="shared" si="91"/>
        <v>0</v>
      </c>
      <c r="AT242" s="55"/>
      <c r="AU242" s="93">
        <f t="shared" si="74"/>
        <v>0</v>
      </c>
      <c r="AV242" s="56"/>
    </row>
    <row r="243" spans="1:48" ht="13.9">
      <c r="A243" s="50">
        <v>231</v>
      </c>
      <c r="B243" s="20"/>
      <c r="C243" s="51"/>
      <c r="D243" s="52"/>
      <c r="E243" s="53"/>
      <c r="F243" s="54"/>
      <c r="G243" s="88">
        <f t="shared" si="75"/>
        <v>0</v>
      </c>
      <c r="H243" s="54"/>
      <c r="I243" s="88">
        <f t="shared" si="76"/>
        <v>0</v>
      </c>
      <c r="J243" s="54"/>
      <c r="K243" s="88">
        <f t="shared" si="77"/>
        <v>0</v>
      </c>
      <c r="L243" s="54"/>
      <c r="M243" s="88">
        <f t="shared" si="78"/>
        <v>0</v>
      </c>
      <c r="N243" s="54"/>
      <c r="O243" s="88">
        <f t="shared" si="79"/>
        <v>0</v>
      </c>
      <c r="P243" s="54"/>
      <c r="Q243" s="88">
        <f t="shared" si="80"/>
        <v>0</v>
      </c>
      <c r="R243" s="54"/>
      <c r="S243" s="88">
        <f t="shared" si="81"/>
        <v>0</v>
      </c>
      <c r="T243" s="54"/>
      <c r="U243" s="88">
        <f t="shared" si="82"/>
        <v>0</v>
      </c>
      <c r="V243" s="54"/>
      <c r="W243" s="88">
        <f t="shared" si="83"/>
        <v>0</v>
      </c>
      <c r="X243" s="54"/>
      <c r="Y243" s="88">
        <f t="shared" si="84"/>
        <v>0</v>
      </c>
      <c r="Z243" s="54"/>
      <c r="AA243" s="88">
        <f t="shared" si="85"/>
        <v>0</v>
      </c>
      <c r="AB243" s="54"/>
      <c r="AC243" s="88">
        <f t="shared" si="73"/>
        <v>0</v>
      </c>
      <c r="AD243" s="54"/>
      <c r="AE243" s="88">
        <f t="shared" si="86"/>
        <v>0</v>
      </c>
      <c r="AF243" s="54"/>
      <c r="AG243" s="88">
        <f t="shared" si="87"/>
        <v>0</v>
      </c>
      <c r="AH243" s="54"/>
      <c r="AI243" s="88">
        <f t="shared" si="88"/>
        <v>0</v>
      </c>
      <c r="AJ243" s="54"/>
      <c r="AK243" s="88">
        <f t="shared" si="89"/>
        <v>0</v>
      </c>
      <c r="AL243" s="54"/>
      <c r="AM243" s="88">
        <f t="shared" si="90"/>
        <v>0</v>
      </c>
      <c r="AN243" s="54"/>
      <c r="AO243" s="155"/>
      <c r="AP243" s="54"/>
      <c r="AQ243" s="155"/>
      <c r="AR243" s="54"/>
      <c r="AS243" s="88">
        <f t="shared" si="91"/>
        <v>0</v>
      </c>
      <c r="AT243" s="55"/>
      <c r="AU243" s="93">
        <f t="shared" si="74"/>
        <v>0</v>
      </c>
      <c r="AV243" s="56"/>
    </row>
    <row r="244" spans="1:48" ht="13.9">
      <c r="A244" s="50">
        <v>232</v>
      </c>
      <c r="B244" s="20"/>
      <c r="C244" s="51"/>
      <c r="D244" s="52"/>
      <c r="E244" s="53"/>
      <c r="F244" s="54"/>
      <c r="G244" s="88">
        <f t="shared" si="75"/>
        <v>0</v>
      </c>
      <c r="H244" s="54"/>
      <c r="I244" s="88">
        <f t="shared" si="76"/>
        <v>0</v>
      </c>
      <c r="J244" s="54"/>
      <c r="K244" s="88">
        <f t="shared" si="77"/>
        <v>0</v>
      </c>
      <c r="L244" s="54"/>
      <c r="M244" s="88">
        <f t="shared" si="78"/>
        <v>0</v>
      </c>
      <c r="N244" s="54"/>
      <c r="O244" s="88">
        <f t="shared" si="79"/>
        <v>0</v>
      </c>
      <c r="P244" s="54"/>
      <c r="Q244" s="88">
        <f t="shared" si="80"/>
        <v>0</v>
      </c>
      <c r="R244" s="54"/>
      <c r="S244" s="88">
        <f t="shared" si="81"/>
        <v>0</v>
      </c>
      <c r="T244" s="54"/>
      <c r="U244" s="88">
        <f t="shared" si="82"/>
        <v>0</v>
      </c>
      <c r="V244" s="54"/>
      <c r="W244" s="88">
        <f t="shared" si="83"/>
        <v>0</v>
      </c>
      <c r="X244" s="54"/>
      <c r="Y244" s="88">
        <f t="shared" si="84"/>
        <v>0</v>
      </c>
      <c r="Z244" s="54"/>
      <c r="AA244" s="88">
        <f t="shared" si="85"/>
        <v>0</v>
      </c>
      <c r="AB244" s="54"/>
      <c r="AC244" s="88">
        <f t="shared" si="73"/>
        <v>0</v>
      </c>
      <c r="AD244" s="54"/>
      <c r="AE244" s="88">
        <f t="shared" si="86"/>
        <v>0</v>
      </c>
      <c r="AF244" s="54"/>
      <c r="AG244" s="88">
        <f t="shared" si="87"/>
        <v>0</v>
      </c>
      <c r="AH244" s="54"/>
      <c r="AI244" s="88">
        <f t="shared" si="88"/>
        <v>0</v>
      </c>
      <c r="AJ244" s="54"/>
      <c r="AK244" s="88">
        <f t="shared" si="89"/>
        <v>0</v>
      </c>
      <c r="AL244" s="54"/>
      <c r="AM244" s="88">
        <f t="shared" si="90"/>
        <v>0</v>
      </c>
      <c r="AN244" s="54"/>
      <c r="AO244" s="155"/>
      <c r="AP244" s="54"/>
      <c r="AQ244" s="155"/>
      <c r="AR244" s="54"/>
      <c r="AS244" s="88">
        <f t="shared" si="91"/>
        <v>0</v>
      </c>
      <c r="AT244" s="55"/>
      <c r="AU244" s="93">
        <f t="shared" si="74"/>
        <v>0</v>
      </c>
      <c r="AV244" s="56"/>
    </row>
    <row r="245" spans="1:48" ht="13.9">
      <c r="A245" s="50">
        <v>233</v>
      </c>
      <c r="B245" s="20"/>
      <c r="C245" s="51"/>
      <c r="D245" s="52"/>
      <c r="E245" s="53"/>
      <c r="F245" s="54"/>
      <c r="G245" s="88">
        <f t="shared" si="75"/>
        <v>0</v>
      </c>
      <c r="H245" s="54"/>
      <c r="I245" s="88">
        <f t="shared" si="76"/>
        <v>0</v>
      </c>
      <c r="J245" s="54"/>
      <c r="K245" s="88">
        <f t="shared" si="77"/>
        <v>0</v>
      </c>
      <c r="L245" s="54"/>
      <c r="M245" s="88">
        <f t="shared" si="78"/>
        <v>0</v>
      </c>
      <c r="N245" s="54"/>
      <c r="O245" s="88">
        <f t="shared" si="79"/>
        <v>0</v>
      </c>
      <c r="P245" s="54"/>
      <c r="Q245" s="88">
        <f t="shared" si="80"/>
        <v>0</v>
      </c>
      <c r="R245" s="54"/>
      <c r="S245" s="88">
        <f t="shared" si="81"/>
        <v>0</v>
      </c>
      <c r="T245" s="54"/>
      <c r="U245" s="88">
        <f t="shared" si="82"/>
        <v>0</v>
      </c>
      <c r="V245" s="54"/>
      <c r="W245" s="88">
        <f t="shared" si="83"/>
        <v>0</v>
      </c>
      <c r="X245" s="54"/>
      <c r="Y245" s="88">
        <f t="shared" si="84"/>
        <v>0</v>
      </c>
      <c r="Z245" s="54"/>
      <c r="AA245" s="88">
        <f t="shared" si="85"/>
        <v>0</v>
      </c>
      <c r="AB245" s="54"/>
      <c r="AC245" s="88">
        <f t="shared" si="73"/>
        <v>0</v>
      </c>
      <c r="AD245" s="54"/>
      <c r="AE245" s="88">
        <f t="shared" si="86"/>
        <v>0</v>
      </c>
      <c r="AF245" s="54"/>
      <c r="AG245" s="88">
        <f t="shared" si="87"/>
        <v>0</v>
      </c>
      <c r="AH245" s="54"/>
      <c r="AI245" s="88">
        <f t="shared" si="88"/>
        <v>0</v>
      </c>
      <c r="AJ245" s="54"/>
      <c r="AK245" s="88">
        <f t="shared" si="89"/>
        <v>0</v>
      </c>
      <c r="AL245" s="54"/>
      <c r="AM245" s="88">
        <f t="shared" si="90"/>
        <v>0</v>
      </c>
      <c r="AN245" s="54"/>
      <c r="AO245" s="155"/>
      <c r="AP245" s="54"/>
      <c r="AQ245" s="155"/>
      <c r="AR245" s="54"/>
      <c r="AS245" s="88">
        <f t="shared" si="91"/>
        <v>0</v>
      </c>
      <c r="AT245" s="55"/>
      <c r="AU245" s="93">
        <f t="shared" si="74"/>
        <v>0</v>
      </c>
      <c r="AV245" s="56"/>
    </row>
    <row r="246" spans="1:48" ht="13.9">
      <c r="A246" s="50">
        <v>234</v>
      </c>
      <c r="B246" s="20"/>
      <c r="C246" s="51"/>
      <c r="D246" s="52"/>
      <c r="E246" s="53"/>
      <c r="F246" s="54"/>
      <c r="G246" s="88">
        <f t="shared" si="75"/>
        <v>0</v>
      </c>
      <c r="H246" s="54"/>
      <c r="I246" s="88">
        <f t="shared" si="76"/>
        <v>0</v>
      </c>
      <c r="J246" s="54"/>
      <c r="K246" s="88">
        <f t="shared" si="77"/>
        <v>0</v>
      </c>
      <c r="L246" s="54"/>
      <c r="M246" s="88">
        <f t="shared" si="78"/>
        <v>0</v>
      </c>
      <c r="N246" s="54"/>
      <c r="O246" s="88">
        <f t="shared" si="79"/>
        <v>0</v>
      </c>
      <c r="P246" s="54"/>
      <c r="Q246" s="88">
        <f t="shared" si="80"/>
        <v>0</v>
      </c>
      <c r="R246" s="54"/>
      <c r="S246" s="88">
        <f t="shared" si="81"/>
        <v>0</v>
      </c>
      <c r="T246" s="54"/>
      <c r="U246" s="88">
        <f t="shared" si="82"/>
        <v>0</v>
      </c>
      <c r="V246" s="54"/>
      <c r="W246" s="88">
        <f t="shared" si="83"/>
        <v>0</v>
      </c>
      <c r="X246" s="54"/>
      <c r="Y246" s="88">
        <f t="shared" si="84"/>
        <v>0</v>
      </c>
      <c r="Z246" s="54"/>
      <c r="AA246" s="88">
        <f t="shared" si="85"/>
        <v>0</v>
      </c>
      <c r="AB246" s="54"/>
      <c r="AC246" s="88">
        <f t="shared" si="73"/>
        <v>0</v>
      </c>
      <c r="AD246" s="54"/>
      <c r="AE246" s="88">
        <f t="shared" si="86"/>
        <v>0</v>
      </c>
      <c r="AF246" s="54"/>
      <c r="AG246" s="88">
        <f t="shared" si="87"/>
        <v>0</v>
      </c>
      <c r="AH246" s="54"/>
      <c r="AI246" s="88">
        <f t="shared" si="88"/>
        <v>0</v>
      </c>
      <c r="AJ246" s="54"/>
      <c r="AK246" s="88">
        <f t="shared" si="89"/>
        <v>0</v>
      </c>
      <c r="AL246" s="54"/>
      <c r="AM246" s="88">
        <f t="shared" si="90"/>
        <v>0</v>
      </c>
      <c r="AN246" s="54"/>
      <c r="AO246" s="155"/>
      <c r="AP246" s="54"/>
      <c r="AQ246" s="155"/>
      <c r="AR246" s="54"/>
      <c r="AS246" s="88">
        <f t="shared" si="91"/>
        <v>0</v>
      </c>
      <c r="AT246" s="55"/>
      <c r="AU246" s="93">
        <f t="shared" si="74"/>
        <v>0</v>
      </c>
      <c r="AV246" s="56"/>
    </row>
    <row r="247" spans="1:48" ht="13.9">
      <c r="A247" s="50">
        <v>235</v>
      </c>
      <c r="B247" s="20"/>
      <c r="C247" s="51"/>
      <c r="D247" s="52"/>
      <c r="E247" s="53"/>
      <c r="F247" s="54"/>
      <c r="G247" s="88">
        <f t="shared" si="75"/>
        <v>0</v>
      </c>
      <c r="H247" s="54"/>
      <c r="I247" s="88">
        <f t="shared" si="76"/>
        <v>0</v>
      </c>
      <c r="J247" s="54"/>
      <c r="K247" s="88">
        <f t="shared" si="77"/>
        <v>0</v>
      </c>
      <c r="L247" s="54"/>
      <c r="M247" s="88">
        <f t="shared" si="78"/>
        <v>0</v>
      </c>
      <c r="N247" s="54"/>
      <c r="O247" s="88">
        <f t="shared" si="79"/>
        <v>0</v>
      </c>
      <c r="P247" s="54"/>
      <c r="Q247" s="88">
        <f t="shared" si="80"/>
        <v>0</v>
      </c>
      <c r="R247" s="54"/>
      <c r="S247" s="88">
        <f t="shared" si="81"/>
        <v>0</v>
      </c>
      <c r="T247" s="54"/>
      <c r="U247" s="88">
        <f t="shared" si="82"/>
        <v>0</v>
      </c>
      <c r="V247" s="54"/>
      <c r="W247" s="88">
        <f t="shared" si="83"/>
        <v>0</v>
      </c>
      <c r="X247" s="54"/>
      <c r="Y247" s="88">
        <f t="shared" si="84"/>
        <v>0</v>
      </c>
      <c r="Z247" s="54"/>
      <c r="AA247" s="88">
        <f t="shared" si="85"/>
        <v>0</v>
      </c>
      <c r="AB247" s="54"/>
      <c r="AC247" s="88">
        <f t="shared" si="73"/>
        <v>0</v>
      </c>
      <c r="AD247" s="54"/>
      <c r="AE247" s="88">
        <f t="shared" si="86"/>
        <v>0</v>
      </c>
      <c r="AF247" s="54"/>
      <c r="AG247" s="88">
        <f t="shared" si="87"/>
        <v>0</v>
      </c>
      <c r="AH247" s="54"/>
      <c r="AI247" s="88">
        <f t="shared" si="88"/>
        <v>0</v>
      </c>
      <c r="AJ247" s="54"/>
      <c r="AK247" s="88">
        <f t="shared" si="89"/>
        <v>0</v>
      </c>
      <c r="AL247" s="54"/>
      <c r="AM247" s="88">
        <f t="shared" si="90"/>
        <v>0</v>
      </c>
      <c r="AN247" s="54"/>
      <c r="AO247" s="155"/>
      <c r="AP247" s="54"/>
      <c r="AQ247" s="155"/>
      <c r="AR247" s="54"/>
      <c r="AS247" s="88">
        <f t="shared" si="91"/>
        <v>0</v>
      </c>
      <c r="AT247" s="55"/>
      <c r="AU247" s="93">
        <f t="shared" si="74"/>
        <v>0</v>
      </c>
      <c r="AV247" s="56"/>
    </row>
    <row r="248" spans="1:48" ht="13.9">
      <c r="A248" s="50">
        <v>236</v>
      </c>
      <c r="B248" s="20"/>
      <c r="C248" s="51"/>
      <c r="D248" s="52"/>
      <c r="E248" s="53"/>
      <c r="F248" s="54"/>
      <c r="G248" s="88">
        <f t="shared" si="75"/>
        <v>0</v>
      </c>
      <c r="H248" s="54"/>
      <c r="I248" s="88">
        <f t="shared" si="76"/>
        <v>0</v>
      </c>
      <c r="J248" s="54"/>
      <c r="K248" s="88">
        <f t="shared" si="77"/>
        <v>0</v>
      </c>
      <c r="L248" s="54"/>
      <c r="M248" s="88">
        <f t="shared" si="78"/>
        <v>0</v>
      </c>
      <c r="N248" s="54"/>
      <c r="O248" s="88">
        <f t="shared" si="79"/>
        <v>0</v>
      </c>
      <c r="P248" s="54"/>
      <c r="Q248" s="88">
        <f t="shared" si="80"/>
        <v>0</v>
      </c>
      <c r="R248" s="54"/>
      <c r="S248" s="88">
        <f t="shared" si="81"/>
        <v>0</v>
      </c>
      <c r="T248" s="54"/>
      <c r="U248" s="88">
        <f t="shared" si="82"/>
        <v>0</v>
      </c>
      <c r="V248" s="54"/>
      <c r="W248" s="88">
        <f t="shared" si="83"/>
        <v>0</v>
      </c>
      <c r="X248" s="54"/>
      <c r="Y248" s="88">
        <f t="shared" si="84"/>
        <v>0</v>
      </c>
      <c r="Z248" s="54"/>
      <c r="AA248" s="88">
        <f t="shared" si="85"/>
        <v>0</v>
      </c>
      <c r="AB248" s="54"/>
      <c r="AC248" s="88">
        <f t="shared" si="73"/>
        <v>0</v>
      </c>
      <c r="AD248" s="54"/>
      <c r="AE248" s="88">
        <f t="shared" si="86"/>
        <v>0</v>
      </c>
      <c r="AF248" s="54"/>
      <c r="AG248" s="88">
        <f t="shared" si="87"/>
        <v>0</v>
      </c>
      <c r="AH248" s="54"/>
      <c r="AI248" s="88">
        <f t="shared" si="88"/>
        <v>0</v>
      </c>
      <c r="AJ248" s="54"/>
      <c r="AK248" s="88">
        <f t="shared" si="89"/>
        <v>0</v>
      </c>
      <c r="AL248" s="54"/>
      <c r="AM248" s="88">
        <f t="shared" si="90"/>
        <v>0</v>
      </c>
      <c r="AN248" s="54"/>
      <c r="AO248" s="155"/>
      <c r="AP248" s="54"/>
      <c r="AQ248" s="155"/>
      <c r="AR248" s="54"/>
      <c r="AS248" s="88">
        <f t="shared" si="91"/>
        <v>0</v>
      </c>
      <c r="AT248" s="55"/>
      <c r="AU248" s="93">
        <f t="shared" si="74"/>
        <v>0</v>
      </c>
      <c r="AV248" s="56"/>
    </row>
    <row r="249" spans="1:48" ht="13.9">
      <c r="A249" s="50">
        <v>237</v>
      </c>
      <c r="B249" s="20"/>
      <c r="C249" s="51"/>
      <c r="D249" s="52"/>
      <c r="E249" s="53"/>
      <c r="F249" s="54"/>
      <c r="G249" s="88">
        <f t="shared" si="75"/>
        <v>0</v>
      </c>
      <c r="H249" s="54"/>
      <c r="I249" s="88">
        <f t="shared" si="76"/>
        <v>0</v>
      </c>
      <c r="J249" s="54"/>
      <c r="K249" s="88">
        <f t="shared" si="77"/>
        <v>0</v>
      </c>
      <c r="L249" s="54"/>
      <c r="M249" s="88">
        <f t="shared" si="78"/>
        <v>0</v>
      </c>
      <c r="N249" s="54"/>
      <c r="O249" s="88">
        <f t="shared" si="79"/>
        <v>0</v>
      </c>
      <c r="P249" s="54"/>
      <c r="Q249" s="88">
        <f t="shared" si="80"/>
        <v>0</v>
      </c>
      <c r="R249" s="54"/>
      <c r="S249" s="88">
        <f t="shared" si="81"/>
        <v>0</v>
      </c>
      <c r="T249" s="54"/>
      <c r="U249" s="88">
        <f t="shared" si="82"/>
        <v>0</v>
      </c>
      <c r="V249" s="54"/>
      <c r="W249" s="88">
        <f t="shared" si="83"/>
        <v>0</v>
      </c>
      <c r="X249" s="54"/>
      <c r="Y249" s="88">
        <f t="shared" si="84"/>
        <v>0</v>
      </c>
      <c r="Z249" s="54"/>
      <c r="AA249" s="88">
        <f t="shared" si="85"/>
        <v>0</v>
      </c>
      <c r="AB249" s="54"/>
      <c r="AC249" s="88">
        <f t="shared" si="73"/>
        <v>0</v>
      </c>
      <c r="AD249" s="54"/>
      <c r="AE249" s="88">
        <f t="shared" si="86"/>
        <v>0</v>
      </c>
      <c r="AF249" s="54"/>
      <c r="AG249" s="88">
        <f t="shared" si="87"/>
        <v>0</v>
      </c>
      <c r="AH249" s="54"/>
      <c r="AI249" s="88">
        <f t="shared" si="88"/>
        <v>0</v>
      </c>
      <c r="AJ249" s="54"/>
      <c r="AK249" s="88">
        <f t="shared" si="89"/>
        <v>0</v>
      </c>
      <c r="AL249" s="54"/>
      <c r="AM249" s="88">
        <f t="shared" si="90"/>
        <v>0</v>
      </c>
      <c r="AN249" s="54"/>
      <c r="AO249" s="155"/>
      <c r="AP249" s="54"/>
      <c r="AQ249" s="155"/>
      <c r="AR249" s="54"/>
      <c r="AS249" s="88">
        <f t="shared" si="91"/>
        <v>0</v>
      </c>
      <c r="AT249" s="55"/>
      <c r="AU249" s="93">
        <f t="shared" si="74"/>
        <v>0</v>
      </c>
      <c r="AV249" s="56"/>
    </row>
    <row r="250" spans="1:48" ht="13.9">
      <c r="A250" s="50">
        <v>238</v>
      </c>
      <c r="B250" s="20"/>
      <c r="C250" s="51"/>
      <c r="D250" s="52"/>
      <c r="E250" s="53"/>
      <c r="F250" s="54"/>
      <c r="G250" s="88">
        <f t="shared" si="75"/>
        <v>0</v>
      </c>
      <c r="H250" s="54"/>
      <c r="I250" s="88">
        <f t="shared" si="76"/>
        <v>0</v>
      </c>
      <c r="J250" s="54"/>
      <c r="K250" s="88">
        <f t="shared" si="77"/>
        <v>0</v>
      </c>
      <c r="L250" s="54"/>
      <c r="M250" s="88">
        <f t="shared" si="78"/>
        <v>0</v>
      </c>
      <c r="N250" s="54"/>
      <c r="O250" s="88">
        <f t="shared" si="79"/>
        <v>0</v>
      </c>
      <c r="P250" s="54"/>
      <c r="Q250" s="88">
        <f t="shared" si="80"/>
        <v>0</v>
      </c>
      <c r="R250" s="54"/>
      <c r="S250" s="88">
        <f t="shared" si="81"/>
        <v>0</v>
      </c>
      <c r="T250" s="54"/>
      <c r="U250" s="88">
        <f t="shared" si="82"/>
        <v>0</v>
      </c>
      <c r="V250" s="54"/>
      <c r="W250" s="88">
        <f t="shared" si="83"/>
        <v>0</v>
      </c>
      <c r="X250" s="54"/>
      <c r="Y250" s="88">
        <f t="shared" si="84"/>
        <v>0</v>
      </c>
      <c r="Z250" s="54"/>
      <c r="AA250" s="88">
        <f t="shared" si="85"/>
        <v>0</v>
      </c>
      <c r="AB250" s="54"/>
      <c r="AC250" s="88">
        <f t="shared" si="73"/>
        <v>0</v>
      </c>
      <c r="AD250" s="54"/>
      <c r="AE250" s="88">
        <f t="shared" si="86"/>
        <v>0</v>
      </c>
      <c r="AF250" s="54"/>
      <c r="AG250" s="88">
        <f t="shared" si="87"/>
        <v>0</v>
      </c>
      <c r="AH250" s="54"/>
      <c r="AI250" s="88">
        <f t="shared" si="88"/>
        <v>0</v>
      </c>
      <c r="AJ250" s="54"/>
      <c r="AK250" s="88">
        <f t="shared" si="89"/>
        <v>0</v>
      </c>
      <c r="AL250" s="54"/>
      <c r="AM250" s="88">
        <f t="shared" si="90"/>
        <v>0</v>
      </c>
      <c r="AN250" s="54"/>
      <c r="AO250" s="155"/>
      <c r="AP250" s="54"/>
      <c r="AQ250" s="155"/>
      <c r="AR250" s="54"/>
      <c r="AS250" s="88">
        <f t="shared" si="91"/>
        <v>0</v>
      </c>
      <c r="AT250" s="55"/>
      <c r="AU250" s="93">
        <f t="shared" si="74"/>
        <v>0</v>
      </c>
      <c r="AV250" s="56"/>
    </row>
    <row r="251" spans="1:48" ht="13.9">
      <c r="A251" s="50">
        <v>239</v>
      </c>
      <c r="B251" s="20"/>
      <c r="C251" s="51"/>
      <c r="D251" s="52"/>
      <c r="E251" s="53"/>
      <c r="F251" s="54"/>
      <c r="G251" s="88">
        <f t="shared" si="75"/>
        <v>0</v>
      </c>
      <c r="H251" s="54"/>
      <c r="I251" s="88">
        <f t="shared" si="76"/>
        <v>0</v>
      </c>
      <c r="J251" s="54"/>
      <c r="K251" s="88">
        <f t="shared" si="77"/>
        <v>0</v>
      </c>
      <c r="L251" s="54"/>
      <c r="M251" s="88">
        <f t="shared" si="78"/>
        <v>0</v>
      </c>
      <c r="N251" s="54"/>
      <c r="O251" s="88">
        <f t="shared" si="79"/>
        <v>0</v>
      </c>
      <c r="P251" s="54"/>
      <c r="Q251" s="88">
        <f t="shared" si="80"/>
        <v>0</v>
      </c>
      <c r="R251" s="54"/>
      <c r="S251" s="88">
        <f t="shared" si="81"/>
        <v>0</v>
      </c>
      <c r="T251" s="54"/>
      <c r="U251" s="88">
        <f t="shared" si="82"/>
        <v>0</v>
      </c>
      <c r="V251" s="54"/>
      <c r="W251" s="88">
        <f t="shared" si="83"/>
        <v>0</v>
      </c>
      <c r="X251" s="54"/>
      <c r="Y251" s="88">
        <f t="shared" si="84"/>
        <v>0</v>
      </c>
      <c r="Z251" s="54"/>
      <c r="AA251" s="88">
        <f t="shared" si="85"/>
        <v>0</v>
      </c>
      <c r="AB251" s="54"/>
      <c r="AC251" s="88">
        <f t="shared" si="73"/>
        <v>0</v>
      </c>
      <c r="AD251" s="54"/>
      <c r="AE251" s="88">
        <f t="shared" si="86"/>
        <v>0</v>
      </c>
      <c r="AF251" s="54"/>
      <c r="AG251" s="88">
        <f t="shared" si="87"/>
        <v>0</v>
      </c>
      <c r="AH251" s="54"/>
      <c r="AI251" s="88">
        <f t="shared" si="88"/>
        <v>0</v>
      </c>
      <c r="AJ251" s="54"/>
      <c r="AK251" s="88">
        <f t="shared" si="89"/>
        <v>0</v>
      </c>
      <c r="AL251" s="54"/>
      <c r="AM251" s="88">
        <f t="shared" si="90"/>
        <v>0</v>
      </c>
      <c r="AN251" s="54"/>
      <c r="AO251" s="155"/>
      <c r="AP251" s="54"/>
      <c r="AQ251" s="155"/>
      <c r="AR251" s="54"/>
      <c r="AS251" s="88">
        <f t="shared" si="91"/>
        <v>0</v>
      </c>
      <c r="AT251" s="55"/>
      <c r="AU251" s="93">
        <f t="shared" si="74"/>
        <v>0</v>
      </c>
      <c r="AV251" s="56"/>
    </row>
    <row r="252" spans="1:48" ht="13.9">
      <c r="A252" s="50">
        <v>240</v>
      </c>
      <c r="B252" s="20"/>
      <c r="C252" s="51"/>
      <c r="D252" s="52"/>
      <c r="E252" s="53"/>
      <c r="F252" s="54"/>
      <c r="G252" s="88">
        <f t="shared" si="75"/>
        <v>0</v>
      </c>
      <c r="H252" s="54"/>
      <c r="I252" s="88">
        <f t="shared" si="76"/>
        <v>0</v>
      </c>
      <c r="J252" s="54"/>
      <c r="K252" s="88">
        <f t="shared" si="77"/>
        <v>0</v>
      </c>
      <c r="L252" s="54"/>
      <c r="M252" s="88">
        <f t="shared" si="78"/>
        <v>0</v>
      </c>
      <c r="N252" s="54"/>
      <c r="O252" s="88">
        <f t="shared" si="79"/>
        <v>0</v>
      </c>
      <c r="P252" s="54"/>
      <c r="Q252" s="88">
        <f t="shared" si="80"/>
        <v>0</v>
      </c>
      <c r="R252" s="54"/>
      <c r="S252" s="88">
        <f t="shared" si="81"/>
        <v>0</v>
      </c>
      <c r="T252" s="54"/>
      <c r="U252" s="88">
        <f t="shared" si="82"/>
        <v>0</v>
      </c>
      <c r="V252" s="54"/>
      <c r="W252" s="88">
        <f t="shared" si="83"/>
        <v>0</v>
      </c>
      <c r="X252" s="54"/>
      <c r="Y252" s="88">
        <f t="shared" si="84"/>
        <v>0</v>
      </c>
      <c r="Z252" s="54"/>
      <c r="AA252" s="88">
        <f t="shared" si="85"/>
        <v>0</v>
      </c>
      <c r="AB252" s="54"/>
      <c r="AC252" s="88">
        <f t="shared" si="73"/>
        <v>0</v>
      </c>
      <c r="AD252" s="54"/>
      <c r="AE252" s="88">
        <f t="shared" si="86"/>
        <v>0</v>
      </c>
      <c r="AF252" s="54"/>
      <c r="AG252" s="88">
        <f t="shared" si="87"/>
        <v>0</v>
      </c>
      <c r="AH252" s="54"/>
      <c r="AI252" s="88">
        <f t="shared" si="88"/>
        <v>0</v>
      </c>
      <c r="AJ252" s="54"/>
      <c r="AK252" s="88">
        <f t="shared" si="89"/>
        <v>0</v>
      </c>
      <c r="AL252" s="54"/>
      <c r="AM252" s="88">
        <f t="shared" si="90"/>
        <v>0</v>
      </c>
      <c r="AN252" s="54"/>
      <c r="AO252" s="155"/>
      <c r="AP252" s="54"/>
      <c r="AQ252" s="155"/>
      <c r="AR252" s="54"/>
      <c r="AS252" s="88">
        <f t="shared" si="91"/>
        <v>0</v>
      </c>
      <c r="AT252" s="55"/>
      <c r="AU252" s="93">
        <f t="shared" si="74"/>
        <v>0</v>
      </c>
      <c r="AV252" s="56"/>
    </row>
    <row r="253" spans="1:48" ht="13.9">
      <c r="A253" s="50">
        <v>241</v>
      </c>
      <c r="B253" s="20"/>
      <c r="C253" s="51"/>
      <c r="D253" s="52"/>
      <c r="E253" s="53"/>
      <c r="F253" s="54"/>
      <c r="G253" s="88">
        <f t="shared" si="75"/>
        <v>0</v>
      </c>
      <c r="H253" s="54"/>
      <c r="I253" s="88">
        <f t="shared" si="76"/>
        <v>0</v>
      </c>
      <c r="J253" s="54"/>
      <c r="K253" s="88">
        <f t="shared" si="77"/>
        <v>0</v>
      </c>
      <c r="L253" s="54"/>
      <c r="M253" s="88">
        <f t="shared" si="78"/>
        <v>0</v>
      </c>
      <c r="N253" s="54"/>
      <c r="O253" s="88">
        <f t="shared" si="79"/>
        <v>0</v>
      </c>
      <c r="P253" s="54"/>
      <c r="Q253" s="88">
        <f t="shared" si="80"/>
        <v>0</v>
      </c>
      <c r="R253" s="54"/>
      <c r="S253" s="88">
        <f t="shared" si="81"/>
        <v>0</v>
      </c>
      <c r="T253" s="54"/>
      <c r="U253" s="88">
        <f t="shared" si="82"/>
        <v>0</v>
      </c>
      <c r="V253" s="54"/>
      <c r="W253" s="88">
        <f t="shared" si="83"/>
        <v>0</v>
      </c>
      <c r="X253" s="54"/>
      <c r="Y253" s="88">
        <f t="shared" si="84"/>
        <v>0</v>
      </c>
      <c r="Z253" s="54"/>
      <c r="AA253" s="88">
        <f t="shared" si="85"/>
        <v>0</v>
      </c>
      <c r="AB253" s="54"/>
      <c r="AC253" s="88">
        <f t="shared" si="73"/>
        <v>0</v>
      </c>
      <c r="AD253" s="54"/>
      <c r="AE253" s="88">
        <f t="shared" si="86"/>
        <v>0</v>
      </c>
      <c r="AF253" s="54"/>
      <c r="AG253" s="88">
        <f t="shared" si="87"/>
        <v>0</v>
      </c>
      <c r="AH253" s="54"/>
      <c r="AI253" s="88">
        <f t="shared" si="88"/>
        <v>0</v>
      </c>
      <c r="AJ253" s="54"/>
      <c r="AK253" s="88">
        <f t="shared" si="89"/>
        <v>0</v>
      </c>
      <c r="AL253" s="54"/>
      <c r="AM253" s="88">
        <f t="shared" si="90"/>
        <v>0</v>
      </c>
      <c r="AN253" s="54"/>
      <c r="AO253" s="155"/>
      <c r="AP253" s="54"/>
      <c r="AQ253" s="155"/>
      <c r="AR253" s="54"/>
      <c r="AS253" s="88">
        <f t="shared" si="91"/>
        <v>0</v>
      </c>
      <c r="AT253" s="55"/>
      <c r="AU253" s="93">
        <f t="shared" si="74"/>
        <v>0</v>
      </c>
      <c r="AV253" s="56"/>
    </row>
    <row r="254" spans="1:48" ht="13.9">
      <c r="A254" s="50">
        <v>242</v>
      </c>
      <c r="B254" s="20"/>
      <c r="C254" s="51"/>
      <c r="D254" s="52"/>
      <c r="E254" s="53"/>
      <c r="F254" s="54"/>
      <c r="G254" s="88">
        <f t="shared" si="75"/>
        <v>0</v>
      </c>
      <c r="H254" s="54"/>
      <c r="I254" s="88">
        <f t="shared" si="76"/>
        <v>0</v>
      </c>
      <c r="J254" s="54"/>
      <c r="K254" s="88">
        <f t="shared" si="77"/>
        <v>0</v>
      </c>
      <c r="L254" s="54"/>
      <c r="M254" s="88">
        <f t="shared" si="78"/>
        <v>0</v>
      </c>
      <c r="N254" s="54"/>
      <c r="O254" s="88">
        <f t="shared" si="79"/>
        <v>0</v>
      </c>
      <c r="P254" s="54"/>
      <c r="Q254" s="88">
        <f t="shared" si="80"/>
        <v>0</v>
      </c>
      <c r="R254" s="54"/>
      <c r="S254" s="88">
        <f t="shared" si="81"/>
        <v>0</v>
      </c>
      <c r="T254" s="54"/>
      <c r="U254" s="88">
        <f t="shared" si="82"/>
        <v>0</v>
      </c>
      <c r="V254" s="54"/>
      <c r="W254" s="88">
        <f t="shared" si="83"/>
        <v>0</v>
      </c>
      <c r="X254" s="54"/>
      <c r="Y254" s="88">
        <f t="shared" si="84"/>
        <v>0</v>
      </c>
      <c r="Z254" s="54"/>
      <c r="AA254" s="88">
        <f t="shared" si="85"/>
        <v>0</v>
      </c>
      <c r="AB254" s="54"/>
      <c r="AC254" s="88">
        <f t="shared" si="73"/>
        <v>0</v>
      </c>
      <c r="AD254" s="54"/>
      <c r="AE254" s="88">
        <f t="shared" si="86"/>
        <v>0</v>
      </c>
      <c r="AF254" s="54"/>
      <c r="AG254" s="88">
        <f t="shared" si="87"/>
        <v>0</v>
      </c>
      <c r="AH254" s="54"/>
      <c r="AI254" s="88">
        <f t="shared" si="88"/>
        <v>0</v>
      </c>
      <c r="AJ254" s="54"/>
      <c r="AK254" s="88">
        <f t="shared" si="89"/>
        <v>0</v>
      </c>
      <c r="AL254" s="54"/>
      <c r="AM254" s="88">
        <f t="shared" si="90"/>
        <v>0</v>
      </c>
      <c r="AN254" s="54"/>
      <c r="AO254" s="155"/>
      <c r="AP254" s="54"/>
      <c r="AQ254" s="155"/>
      <c r="AR254" s="54"/>
      <c r="AS254" s="88">
        <f t="shared" si="91"/>
        <v>0</v>
      </c>
      <c r="AT254" s="55"/>
      <c r="AU254" s="93">
        <f t="shared" si="74"/>
        <v>0</v>
      </c>
      <c r="AV254" s="56"/>
    </row>
    <row r="255" spans="1:48" ht="13.9">
      <c r="A255" s="50">
        <v>243</v>
      </c>
      <c r="B255" s="20"/>
      <c r="C255" s="51"/>
      <c r="D255" s="52"/>
      <c r="E255" s="53"/>
      <c r="F255" s="54"/>
      <c r="G255" s="88">
        <f t="shared" si="75"/>
        <v>0</v>
      </c>
      <c r="H255" s="54"/>
      <c r="I255" s="88">
        <f t="shared" si="76"/>
        <v>0</v>
      </c>
      <c r="J255" s="54"/>
      <c r="K255" s="88">
        <f t="shared" si="77"/>
        <v>0</v>
      </c>
      <c r="L255" s="54"/>
      <c r="M255" s="88">
        <f t="shared" si="78"/>
        <v>0</v>
      </c>
      <c r="N255" s="54"/>
      <c r="O255" s="88">
        <f t="shared" si="79"/>
        <v>0</v>
      </c>
      <c r="P255" s="54"/>
      <c r="Q255" s="88">
        <f t="shared" si="80"/>
        <v>0</v>
      </c>
      <c r="R255" s="54"/>
      <c r="S255" s="88">
        <f t="shared" si="81"/>
        <v>0</v>
      </c>
      <c r="T255" s="54"/>
      <c r="U255" s="88">
        <f t="shared" si="82"/>
        <v>0</v>
      </c>
      <c r="V255" s="54"/>
      <c r="W255" s="88">
        <f t="shared" si="83"/>
        <v>0</v>
      </c>
      <c r="X255" s="54"/>
      <c r="Y255" s="88">
        <f t="shared" si="84"/>
        <v>0</v>
      </c>
      <c r="Z255" s="54"/>
      <c r="AA255" s="88">
        <f t="shared" si="85"/>
        <v>0</v>
      </c>
      <c r="AB255" s="54"/>
      <c r="AC255" s="88">
        <f t="shared" si="73"/>
        <v>0</v>
      </c>
      <c r="AD255" s="54"/>
      <c r="AE255" s="88">
        <f t="shared" si="86"/>
        <v>0</v>
      </c>
      <c r="AF255" s="54"/>
      <c r="AG255" s="88">
        <f t="shared" si="87"/>
        <v>0</v>
      </c>
      <c r="AH255" s="54"/>
      <c r="AI255" s="88">
        <f t="shared" si="88"/>
        <v>0</v>
      </c>
      <c r="AJ255" s="54"/>
      <c r="AK255" s="88">
        <f t="shared" si="89"/>
        <v>0</v>
      </c>
      <c r="AL255" s="54"/>
      <c r="AM255" s="88">
        <f t="shared" si="90"/>
        <v>0</v>
      </c>
      <c r="AN255" s="54"/>
      <c r="AO255" s="155"/>
      <c r="AP255" s="54"/>
      <c r="AQ255" s="155"/>
      <c r="AR255" s="54"/>
      <c r="AS255" s="88">
        <f t="shared" si="91"/>
        <v>0</v>
      </c>
      <c r="AT255" s="55"/>
      <c r="AU255" s="93">
        <f t="shared" si="74"/>
        <v>0</v>
      </c>
      <c r="AV255" s="56"/>
    </row>
    <row r="256" spans="1:48" ht="13.9">
      <c r="A256" s="50">
        <v>244</v>
      </c>
      <c r="B256" s="20"/>
      <c r="C256" s="51"/>
      <c r="D256" s="52"/>
      <c r="E256" s="53"/>
      <c r="F256" s="54"/>
      <c r="G256" s="88">
        <f t="shared" si="75"/>
        <v>0</v>
      </c>
      <c r="H256" s="54"/>
      <c r="I256" s="88">
        <f t="shared" si="76"/>
        <v>0</v>
      </c>
      <c r="J256" s="54"/>
      <c r="K256" s="88">
        <f t="shared" si="77"/>
        <v>0</v>
      </c>
      <c r="L256" s="54"/>
      <c r="M256" s="88">
        <f t="shared" si="78"/>
        <v>0</v>
      </c>
      <c r="N256" s="54"/>
      <c r="O256" s="88">
        <f t="shared" si="79"/>
        <v>0</v>
      </c>
      <c r="P256" s="54"/>
      <c r="Q256" s="88">
        <f t="shared" si="80"/>
        <v>0</v>
      </c>
      <c r="R256" s="54"/>
      <c r="S256" s="88">
        <f t="shared" si="81"/>
        <v>0</v>
      </c>
      <c r="T256" s="54"/>
      <c r="U256" s="88">
        <f t="shared" si="82"/>
        <v>0</v>
      </c>
      <c r="V256" s="54"/>
      <c r="W256" s="88">
        <f t="shared" si="83"/>
        <v>0</v>
      </c>
      <c r="X256" s="54"/>
      <c r="Y256" s="88">
        <f t="shared" si="84"/>
        <v>0</v>
      </c>
      <c r="Z256" s="54"/>
      <c r="AA256" s="88">
        <f t="shared" si="85"/>
        <v>0</v>
      </c>
      <c r="AB256" s="54"/>
      <c r="AC256" s="88">
        <f t="shared" si="73"/>
        <v>0</v>
      </c>
      <c r="AD256" s="54"/>
      <c r="AE256" s="88">
        <f t="shared" si="86"/>
        <v>0</v>
      </c>
      <c r="AF256" s="54"/>
      <c r="AG256" s="88">
        <f t="shared" si="87"/>
        <v>0</v>
      </c>
      <c r="AH256" s="54"/>
      <c r="AI256" s="88">
        <f t="shared" si="88"/>
        <v>0</v>
      </c>
      <c r="AJ256" s="54"/>
      <c r="AK256" s="88">
        <f t="shared" si="89"/>
        <v>0</v>
      </c>
      <c r="AL256" s="54"/>
      <c r="AM256" s="88">
        <f t="shared" si="90"/>
        <v>0</v>
      </c>
      <c r="AN256" s="54"/>
      <c r="AO256" s="155"/>
      <c r="AP256" s="54"/>
      <c r="AQ256" s="155"/>
      <c r="AR256" s="54"/>
      <c r="AS256" s="88">
        <f t="shared" si="91"/>
        <v>0</v>
      </c>
      <c r="AT256" s="55"/>
      <c r="AU256" s="93">
        <f t="shared" si="74"/>
        <v>0</v>
      </c>
      <c r="AV256" s="56"/>
    </row>
    <row r="257" spans="1:48" ht="13.9">
      <c r="A257" s="50">
        <v>245</v>
      </c>
      <c r="B257" s="20"/>
      <c r="C257" s="51"/>
      <c r="D257" s="52"/>
      <c r="E257" s="53"/>
      <c r="F257" s="54"/>
      <c r="G257" s="88">
        <f t="shared" si="75"/>
        <v>0</v>
      </c>
      <c r="H257" s="54"/>
      <c r="I257" s="88">
        <f t="shared" si="76"/>
        <v>0</v>
      </c>
      <c r="J257" s="54"/>
      <c r="K257" s="88">
        <f t="shared" si="77"/>
        <v>0</v>
      </c>
      <c r="L257" s="54"/>
      <c r="M257" s="88">
        <f t="shared" si="78"/>
        <v>0</v>
      </c>
      <c r="N257" s="54"/>
      <c r="O257" s="88">
        <f t="shared" si="79"/>
        <v>0</v>
      </c>
      <c r="P257" s="54"/>
      <c r="Q257" s="88">
        <f t="shared" si="80"/>
        <v>0</v>
      </c>
      <c r="R257" s="54"/>
      <c r="S257" s="88">
        <f t="shared" si="81"/>
        <v>0</v>
      </c>
      <c r="T257" s="54"/>
      <c r="U257" s="88">
        <f t="shared" si="82"/>
        <v>0</v>
      </c>
      <c r="V257" s="54"/>
      <c r="W257" s="88">
        <f t="shared" si="83"/>
        <v>0</v>
      </c>
      <c r="X257" s="54"/>
      <c r="Y257" s="88">
        <f t="shared" si="84"/>
        <v>0</v>
      </c>
      <c r="Z257" s="54"/>
      <c r="AA257" s="88">
        <f t="shared" si="85"/>
        <v>0</v>
      </c>
      <c r="AB257" s="54"/>
      <c r="AC257" s="88">
        <f t="shared" si="73"/>
        <v>0</v>
      </c>
      <c r="AD257" s="54"/>
      <c r="AE257" s="88">
        <f t="shared" si="86"/>
        <v>0</v>
      </c>
      <c r="AF257" s="54"/>
      <c r="AG257" s="88">
        <f t="shared" si="87"/>
        <v>0</v>
      </c>
      <c r="AH257" s="54"/>
      <c r="AI257" s="88">
        <f t="shared" si="88"/>
        <v>0</v>
      </c>
      <c r="AJ257" s="54"/>
      <c r="AK257" s="88">
        <f t="shared" si="89"/>
        <v>0</v>
      </c>
      <c r="AL257" s="54"/>
      <c r="AM257" s="88">
        <f t="shared" si="90"/>
        <v>0</v>
      </c>
      <c r="AN257" s="54"/>
      <c r="AO257" s="155"/>
      <c r="AP257" s="54"/>
      <c r="AQ257" s="155"/>
      <c r="AR257" s="54"/>
      <c r="AS257" s="88">
        <f t="shared" si="91"/>
        <v>0</v>
      </c>
      <c r="AT257" s="55"/>
      <c r="AU257" s="93">
        <f t="shared" si="74"/>
        <v>0</v>
      </c>
      <c r="AV257" s="56"/>
    </row>
    <row r="258" spans="1:48" ht="13.9">
      <c r="A258" s="50">
        <v>246</v>
      </c>
      <c r="B258" s="20"/>
      <c r="C258" s="51"/>
      <c r="D258" s="52"/>
      <c r="E258" s="53"/>
      <c r="F258" s="54"/>
      <c r="G258" s="88">
        <f t="shared" si="75"/>
        <v>0</v>
      </c>
      <c r="H258" s="54"/>
      <c r="I258" s="88">
        <f t="shared" si="76"/>
        <v>0</v>
      </c>
      <c r="J258" s="54"/>
      <c r="K258" s="88">
        <f t="shared" si="77"/>
        <v>0</v>
      </c>
      <c r="L258" s="54"/>
      <c r="M258" s="88">
        <f t="shared" si="78"/>
        <v>0</v>
      </c>
      <c r="N258" s="54"/>
      <c r="O258" s="88">
        <f t="shared" si="79"/>
        <v>0</v>
      </c>
      <c r="P258" s="54"/>
      <c r="Q258" s="88">
        <f t="shared" si="80"/>
        <v>0</v>
      </c>
      <c r="R258" s="54"/>
      <c r="S258" s="88">
        <f t="shared" si="81"/>
        <v>0</v>
      </c>
      <c r="T258" s="54"/>
      <c r="U258" s="88">
        <f t="shared" si="82"/>
        <v>0</v>
      </c>
      <c r="V258" s="54"/>
      <c r="W258" s="88">
        <f t="shared" si="83"/>
        <v>0</v>
      </c>
      <c r="X258" s="54"/>
      <c r="Y258" s="88">
        <f t="shared" si="84"/>
        <v>0</v>
      </c>
      <c r="Z258" s="54"/>
      <c r="AA258" s="88">
        <f t="shared" si="85"/>
        <v>0</v>
      </c>
      <c r="AB258" s="54"/>
      <c r="AC258" s="88">
        <f t="shared" si="73"/>
        <v>0</v>
      </c>
      <c r="AD258" s="54"/>
      <c r="AE258" s="88">
        <f t="shared" si="86"/>
        <v>0</v>
      </c>
      <c r="AF258" s="54"/>
      <c r="AG258" s="88">
        <f t="shared" si="87"/>
        <v>0</v>
      </c>
      <c r="AH258" s="54"/>
      <c r="AI258" s="88">
        <f t="shared" si="88"/>
        <v>0</v>
      </c>
      <c r="AJ258" s="54"/>
      <c r="AK258" s="88">
        <f t="shared" si="89"/>
        <v>0</v>
      </c>
      <c r="AL258" s="54"/>
      <c r="AM258" s="88">
        <f t="shared" si="90"/>
        <v>0</v>
      </c>
      <c r="AN258" s="54"/>
      <c r="AO258" s="155"/>
      <c r="AP258" s="54"/>
      <c r="AQ258" s="155"/>
      <c r="AR258" s="54"/>
      <c r="AS258" s="88">
        <f t="shared" si="91"/>
        <v>0</v>
      </c>
      <c r="AT258" s="55"/>
      <c r="AU258" s="93">
        <f t="shared" si="74"/>
        <v>0</v>
      </c>
      <c r="AV258" s="56"/>
    </row>
    <row r="259" spans="1:48" ht="13.9">
      <c r="A259" s="50">
        <v>247</v>
      </c>
      <c r="B259" s="20"/>
      <c r="C259" s="51"/>
      <c r="D259" s="52"/>
      <c r="E259" s="53"/>
      <c r="F259" s="54"/>
      <c r="G259" s="88">
        <f t="shared" si="75"/>
        <v>0</v>
      </c>
      <c r="H259" s="54"/>
      <c r="I259" s="88">
        <f t="shared" si="76"/>
        <v>0</v>
      </c>
      <c r="J259" s="54"/>
      <c r="K259" s="88">
        <f t="shared" si="77"/>
        <v>0</v>
      </c>
      <c r="L259" s="54"/>
      <c r="M259" s="88">
        <f t="shared" si="78"/>
        <v>0</v>
      </c>
      <c r="N259" s="54"/>
      <c r="O259" s="88">
        <f t="shared" si="79"/>
        <v>0</v>
      </c>
      <c r="P259" s="54"/>
      <c r="Q259" s="88">
        <f t="shared" si="80"/>
        <v>0</v>
      </c>
      <c r="R259" s="54"/>
      <c r="S259" s="88">
        <f t="shared" si="81"/>
        <v>0</v>
      </c>
      <c r="T259" s="54"/>
      <c r="U259" s="88">
        <f t="shared" si="82"/>
        <v>0</v>
      </c>
      <c r="V259" s="54"/>
      <c r="W259" s="88">
        <f t="shared" si="83"/>
        <v>0</v>
      </c>
      <c r="X259" s="54"/>
      <c r="Y259" s="88">
        <f t="shared" si="84"/>
        <v>0</v>
      </c>
      <c r="Z259" s="54"/>
      <c r="AA259" s="88">
        <f t="shared" si="85"/>
        <v>0</v>
      </c>
      <c r="AB259" s="54"/>
      <c r="AC259" s="88">
        <f t="shared" si="73"/>
        <v>0</v>
      </c>
      <c r="AD259" s="54"/>
      <c r="AE259" s="88">
        <f t="shared" si="86"/>
        <v>0</v>
      </c>
      <c r="AF259" s="54"/>
      <c r="AG259" s="88">
        <f t="shared" si="87"/>
        <v>0</v>
      </c>
      <c r="AH259" s="54"/>
      <c r="AI259" s="88">
        <f t="shared" si="88"/>
        <v>0</v>
      </c>
      <c r="AJ259" s="54"/>
      <c r="AK259" s="88">
        <f t="shared" si="89"/>
        <v>0</v>
      </c>
      <c r="AL259" s="54"/>
      <c r="AM259" s="88">
        <f t="shared" si="90"/>
        <v>0</v>
      </c>
      <c r="AN259" s="54"/>
      <c r="AO259" s="155"/>
      <c r="AP259" s="54"/>
      <c r="AQ259" s="155"/>
      <c r="AR259" s="54"/>
      <c r="AS259" s="88">
        <f t="shared" si="91"/>
        <v>0</v>
      </c>
      <c r="AT259" s="55"/>
      <c r="AU259" s="93">
        <f t="shared" si="74"/>
        <v>0</v>
      </c>
      <c r="AV259" s="56"/>
    </row>
    <row r="260" spans="1:48" ht="13.9">
      <c r="A260" s="50">
        <v>248</v>
      </c>
      <c r="B260" s="20"/>
      <c r="C260" s="51"/>
      <c r="D260" s="52"/>
      <c r="E260" s="53"/>
      <c r="F260" s="54"/>
      <c r="G260" s="88">
        <f t="shared" si="75"/>
        <v>0</v>
      </c>
      <c r="H260" s="54"/>
      <c r="I260" s="88">
        <f t="shared" si="76"/>
        <v>0</v>
      </c>
      <c r="J260" s="54"/>
      <c r="K260" s="88">
        <f t="shared" si="77"/>
        <v>0</v>
      </c>
      <c r="L260" s="54"/>
      <c r="M260" s="88">
        <f t="shared" si="78"/>
        <v>0</v>
      </c>
      <c r="N260" s="54"/>
      <c r="O260" s="88">
        <f t="shared" si="79"/>
        <v>0</v>
      </c>
      <c r="P260" s="54"/>
      <c r="Q260" s="88">
        <f t="shared" si="80"/>
        <v>0</v>
      </c>
      <c r="R260" s="54"/>
      <c r="S260" s="88">
        <f t="shared" si="81"/>
        <v>0</v>
      </c>
      <c r="T260" s="54"/>
      <c r="U260" s="88">
        <f t="shared" si="82"/>
        <v>0</v>
      </c>
      <c r="V260" s="54"/>
      <c r="W260" s="88">
        <f t="shared" si="83"/>
        <v>0</v>
      </c>
      <c r="X260" s="54"/>
      <c r="Y260" s="88">
        <f t="shared" si="84"/>
        <v>0</v>
      </c>
      <c r="Z260" s="54"/>
      <c r="AA260" s="88">
        <f t="shared" si="85"/>
        <v>0</v>
      </c>
      <c r="AB260" s="54"/>
      <c r="AC260" s="88">
        <f t="shared" si="73"/>
        <v>0</v>
      </c>
      <c r="AD260" s="54"/>
      <c r="AE260" s="88">
        <f t="shared" si="86"/>
        <v>0</v>
      </c>
      <c r="AF260" s="54"/>
      <c r="AG260" s="88">
        <f t="shared" si="87"/>
        <v>0</v>
      </c>
      <c r="AH260" s="54"/>
      <c r="AI260" s="88">
        <f t="shared" si="88"/>
        <v>0</v>
      </c>
      <c r="AJ260" s="54"/>
      <c r="AK260" s="88">
        <f t="shared" si="89"/>
        <v>0</v>
      </c>
      <c r="AL260" s="54"/>
      <c r="AM260" s="88">
        <f t="shared" si="90"/>
        <v>0</v>
      </c>
      <c r="AN260" s="54"/>
      <c r="AO260" s="155"/>
      <c r="AP260" s="54"/>
      <c r="AQ260" s="155"/>
      <c r="AR260" s="54"/>
      <c r="AS260" s="88">
        <f t="shared" si="91"/>
        <v>0</v>
      </c>
      <c r="AT260" s="55"/>
      <c r="AU260" s="93">
        <f t="shared" si="74"/>
        <v>0</v>
      </c>
      <c r="AV260" s="56"/>
    </row>
    <row r="261" spans="1:48" ht="13.9">
      <c r="A261" s="50">
        <v>249</v>
      </c>
      <c r="B261" s="20"/>
      <c r="C261" s="51"/>
      <c r="D261" s="52"/>
      <c r="E261" s="53"/>
      <c r="F261" s="54"/>
      <c r="G261" s="88">
        <f t="shared" si="75"/>
        <v>0</v>
      </c>
      <c r="H261" s="54"/>
      <c r="I261" s="88">
        <f t="shared" si="76"/>
        <v>0</v>
      </c>
      <c r="J261" s="54"/>
      <c r="K261" s="88">
        <f t="shared" si="77"/>
        <v>0</v>
      </c>
      <c r="L261" s="54"/>
      <c r="M261" s="88">
        <f t="shared" si="78"/>
        <v>0</v>
      </c>
      <c r="N261" s="54"/>
      <c r="O261" s="88">
        <f t="shared" si="79"/>
        <v>0</v>
      </c>
      <c r="P261" s="54"/>
      <c r="Q261" s="88">
        <f t="shared" si="80"/>
        <v>0</v>
      </c>
      <c r="R261" s="54"/>
      <c r="S261" s="88">
        <f t="shared" si="81"/>
        <v>0</v>
      </c>
      <c r="T261" s="54"/>
      <c r="U261" s="88">
        <f t="shared" si="82"/>
        <v>0</v>
      </c>
      <c r="V261" s="54"/>
      <c r="W261" s="88">
        <f t="shared" si="83"/>
        <v>0</v>
      </c>
      <c r="X261" s="54"/>
      <c r="Y261" s="88">
        <f t="shared" si="84"/>
        <v>0</v>
      </c>
      <c r="Z261" s="54"/>
      <c r="AA261" s="88">
        <f t="shared" si="85"/>
        <v>0</v>
      </c>
      <c r="AB261" s="54"/>
      <c r="AC261" s="88">
        <f t="shared" si="73"/>
        <v>0</v>
      </c>
      <c r="AD261" s="54"/>
      <c r="AE261" s="88">
        <f t="shared" si="86"/>
        <v>0</v>
      </c>
      <c r="AF261" s="54"/>
      <c r="AG261" s="88">
        <f t="shared" si="87"/>
        <v>0</v>
      </c>
      <c r="AH261" s="54"/>
      <c r="AI261" s="88">
        <f t="shared" si="88"/>
        <v>0</v>
      </c>
      <c r="AJ261" s="54"/>
      <c r="AK261" s="88">
        <f t="shared" si="89"/>
        <v>0</v>
      </c>
      <c r="AL261" s="54"/>
      <c r="AM261" s="88">
        <f t="shared" si="90"/>
        <v>0</v>
      </c>
      <c r="AN261" s="54"/>
      <c r="AO261" s="155"/>
      <c r="AP261" s="54"/>
      <c r="AQ261" s="155"/>
      <c r="AR261" s="54"/>
      <c r="AS261" s="88">
        <f t="shared" si="91"/>
        <v>0</v>
      </c>
      <c r="AT261" s="55"/>
      <c r="AU261" s="93">
        <f t="shared" si="74"/>
        <v>0</v>
      </c>
      <c r="AV261" s="56"/>
    </row>
    <row r="262" spans="1:48" ht="13.9">
      <c r="A262" s="50">
        <v>250</v>
      </c>
      <c r="B262" s="20"/>
      <c r="C262" s="51"/>
      <c r="D262" s="52"/>
      <c r="E262" s="53"/>
      <c r="F262" s="54"/>
      <c r="G262" s="88">
        <f t="shared" si="75"/>
        <v>0</v>
      </c>
      <c r="H262" s="54"/>
      <c r="I262" s="88">
        <f t="shared" si="76"/>
        <v>0</v>
      </c>
      <c r="J262" s="54"/>
      <c r="K262" s="88">
        <f t="shared" si="77"/>
        <v>0</v>
      </c>
      <c r="L262" s="54"/>
      <c r="M262" s="88">
        <f t="shared" si="78"/>
        <v>0</v>
      </c>
      <c r="N262" s="54"/>
      <c r="O262" s="88">
        <f t="shared" si="79"/>
        <v>0</v>
      </c>
      <c r="P262" s="54"/>
      <c r="Q262" s="88">
        <f t="shared" si="80"/>
        <v>0</v>
      </c>
      <c r="R262" s="54"/>
      <c r="S262" s="88">
        <f t="shared" si="81"/>
        <v>0</v>
      </c>
      <c r="T262" s="54"/>
      <c r="U262" s="88">
        <f t="shared" si="82"/>
        <v>0</v>
      </c>
      <c r="V262" s="54"/>
      <c r="W262" s="88">
        <f t="shared" si="83"/>
        <v>0</v>
      </c>
      <c r="X262" s="54"/>
      <c r="Y262" s="88">
        <f t="shared" si="84"/>
        <v>0</v>
      </c>
      <c r="Z262" s="54"/>
      <c r="AA262" s="88">
        <f t="shared" si="85"/>
        <v>0</v>
      </c>
      <c r="AB262" s="54"/>
      <c r="AC262" s="88">
        <f t="shared" si="73"/>
        <v>0</v>
      </c>
      <c r="AD262" s="54"/>
      <c r="AE262" s="88">
        <f t="shared" si="86"/>
        <v>0</v>
      </c>
      <c r="AF262" s="54"/>
      <c r="AG262" s="88">
        <f t="shared" si="87"/>
        <v>0</v>
      </c>
      <c r="AH262" s="54"/>
      <c r="AI262" s="88">
        <f t="shared" si="88"/>
        <v>0</v>
      </c>
      <c r="AJ262" s="54"/>
      <c r="AK262" s="88">
        <f t="shared" si="89"/>
        <v>0</v>
      </c>
      <c r="AL262" s="54"/>
      <c r="AM262" s="88">
        <f t="shared" si="90"/>
        <v>0</v>
      </c>
      <c r="AN262" s="54"/>
      <c r="AO262" s="155"/>
      <c r="AP262" s="54"/>
      <c r="AQ262" s="155"/>
      <c r="AR262" s="54"/>
      <c r="AS262" s="88">
        <f t="shared" si="91"/>
        <v>0</v>
      </c>
      <c r="AT262" s="55"/>
      <c r="AU262" s="93">
        <f t="shared" si="74"/>
        <v>0</v>
      </c>
      <c r="AV262" s="56"/>
    </row>
    <row r="263" spans="1:48" ht="13.9">
      <c r="A263" s="50">
        <v>251</v>
      </c>
      <c r="B263" s="20"/>
      <c r="C263" s="51"/>
      <c r="D263" s="52"/>
      <c r="E263" s="53"/>
      <c r="F263" s="54"/>
      <c r="G263" s="88">
        <f t="shared" si="75"/>
        <v>0</v>
      </c>
      <c r="H263" s="54"/>
      <c r="I263" s="88">
        <f t="shared" si="76"/>
        <v>0</v>
      </c>
      <c r="J263" s="54"/>
      <c r="K263" s="88">
        <f t="shared" si="77"/>
        <v>0</v>
      </c>
      <c r="L263" s="54"/>
      <c r="M263" s="88">
        <f t="shared" si="78"/>
        <v>0</v>
      </c>
      <c r="N263" s="54"/>
      <c r="O263" s="88">
        <f t="shared" si="79"/>
        <v>0</v>
      </c>
      <c r="P263" s="54"/>
      <c r="Q263" s="88">
        <f t="shared" si="80"/>
        <v>0</v>
      </c>
      <c r="R263" s="54"/>
      <c r="S263" s="88">
        <f t="shared" si="81"/>
        <v>0</v>
      </c>
      <c r="T263" s="54"/>
      <c r="U263" s="88">
        <f t="shared" si="82"/>
        <v>0</v>
      </c>
      <c r="V263" s="54"/>
      <c r="W263" s="88">
        <f t="shared" si="83"/>
        <v>0</v>
      </c>
      <c r="X263" s="54"/>
      <c r="Y263" s="88">
        <f t="shared" si="84"/>
        <v>0</v>
      </c>
      <c r="Z263" s="54"/>
      <c r="AA263" s="88">
        <f t="shared" si="85"/>
        <v>0</v>
      </c>
      <c r="AB263" s="54"/>
      <c r="AC263" s="88">
        <f t="shared" si="73"/>
        <v>0</v>
      </c>
      <c r="AD263" s="54"/>
      <c r="AE263" s="88">
        <f t="shared" si="86"/>
        <v>0</v>
      </c>
      <c r="AF263" s="54"/>
      <c r="AG263" s="88">
        <f t="shared" si="87"/>
        <v>0</v>
      </c>
      <c r="AH263" s="54"/>
      <c r="AI263" s="88">
        <f t="shared" si="88"/>
        <v>0</v>
      </c>
      <c r="AJ263" s="54"/>
      <c r="AK263" s="88">
        <f t="shared" si="89"/>
        <v>0</v>
      </c>
      <c r="AL263" s="54"/>
      <c r="AM263" s="88">
        <f t="shared" si="90"/>
        <v>0</v>
      </c>
      <c r="AN263" s="54"/>
      <c r="AO263" s="155"/>
      <c r="AP263" s="54"/>
      <c r="AQ263" s="155"/>
      <c r="AR263" s="54"/>
      <c r="AS263" s="88">
        <f t="shared" si="91"/>
        <v>0</v>
      </c>
      <c r="AT263" s="55"/>
      <c r="AU263" s="93">
        <f t="shared" si="74"/>
        <v>0</v>
      </c>
      <c r="AV263" s="56"/>
    </row>
    <row r="264" spans="1:48" ht="13.9">
      <c r="A264" s="50">
        <v>252</v>
      </c>
      <c r="B264" s="20"/>
      <c r="C264" s="51"/>
      <c r="D264" s="52"/>
      <c r="E264" s="53"/>
      <c r="F264" s="54"/>
      <c r="G264" s="88">
        <f t="shared" si="75"/>
        <v>0</v>
      </c>
      <c r="H264" s="54"/>
      <c r="I264" s="88">
        <f t="shared" si="76"/>
        <v>0</v>
      </c>
      <c r="J264" s="54"/>
      <c r="K264" s="88">
        <f t="shared" si="77"/>
        <v>0</v>
      </c>
      <c r="L264" s="54"/>
      <c r="M264" s="88">
        <f t="shared" si="78"/>
        <v>0</v>
      </c>
      <c r="N264" s="54"/>
      <c r="O264" s="88">
        <f t="shared" si="79"/>
        <v>0</v>
      </c>
      <c r="P264" s="54"/>
      <c r="Q264" s="88">
        <f t="shared" si="80"/>
        <v>0</v>
      </c>
      <c r="R264" s="54"/>
      <c r="S264" s="88">
        <f t="shared" si="81"/>
        <v>0</v>
      </c>
      <c r="T264" s="54"/>
      <c r="U264" s="88">
        <f t="shared" si="82"/>
        <v>0</v>
      </c>
      <c r="V264" s="54"/>
      <c r="W264" s="88">
        <f t="shared" si="83"/>
        <v>0</v>
      </c>
      <c r="X264" s="54"/>
      <c r="Y264" s="88">
        <f t="shared" si="84"/>
        <v>0</v>
      </c>
      <c r="Z264" s="54"/>
      <c r="AA264" s="88">
        <f t="shared" si="85"/>
        <v>0</v>
      </c>
      <c r="AB264" s="54"/>
      <c r="AC264" s="88">
        <f t="shared" si="73"/>
        <v>0</v>
      </c>
      <c r="AD264" s="54"/>
      <c r="AE264" s="88">
        <f t="shared" si="86"/>
        <v>0</v>
      </c>
      <c r="AF264" s="54"/>
      <c r="AG264" s="88">
        <f t="shared" si="87"/>
        <v>0</v>
      </c>
      <c r="AH264" s="54"/>
      <c r="AI264" s="88">
        <f t="shared" si="88"/>
        <v>0</v>
      </c>
      <c r="AJ264" s="54"/>
      <c r="AK264" s="88">
        <f t="shared" si="89"/>
        <v>0</v>
      </c>
      <c r="AL264" s="54"/>
      <c r="AM264" s="88">
        <f t="shared" si="90"/>
        <v>0</v>
      </c>
      <c r="AN264" s="54"/>
      <c r="AO264" s="155"/>
      <c r="AP264" s="54"/>
      <c r="AQ264" s="155"/>
      <c r="AR264" s="54"/>
      <c r="AS264" s="88">
        <f t="shared" si="91"/>
        <v>0</v>
      </c>
      <c r="AT264" s="55"/>
      <c r="AU264" s="93">
        <f t="shared" si="74"/>
        <v>0</v>
      </c>
      <c r="AV264" s="56"/>
    </row>
    <row r="265" spans="1:48" ht="13.9">
      <c r="A265" s="50">
        <v>253</v>
      </c>
      <c r="B265" s="20"/>
      <c r="C265" s="51"/>
      <c r="D265" s="52"/>
      <c r="E265" s="53"/>
      <c r="F265" s="54"/>
      <c r="G265" s="88">
        <f t="shared" si="75"/>
        <v>0</v>
      </c>
      <c r="H265" s="54"/>
      <c r="I265" s="88">
        <f t="shared" si="76"/>
        <v>0</v>
      </c>
      <c r="J265" s="54"/>
      <c r="K265" s="88">
        <f t="shared" si="77"/>
        <v>0</v>
      </c>
      <c r="L265" s="54"/>
      <c r="M265" s="88">
        <f t="shared" si="78"/>
        <v>0</v>
      </c>
      <c r="N265" s="54"/>
      <c r="O265" s="88">
        <f t="shared" si="79"/>
        <v>0</v>
      </c>
      <c r="P265" s="54"/>
      <c r="Q265" s="88">
        <f t="shared" si="80"/>
        <v>0</v>
      </c>
      <c r="R265" s="54"/>
      <c r="S265" s="88">
        <f t="shared" si="81"/>
        <v>0</v>
      </c>
      <c r="T265" s="54"/>
      <c r="U265" s="88">
        <f t="shared" si="82"/>
        <v>0</v>
      </c>
      <c r="V265" s="54"/>
      <c r="W265" s="88">
        <f t="shared" si="83"/>
        <v>0</v>
      </c>
      <c r="X265" s="54"/>
      <c r="Y265" s="88">
        <f t="shared" si="84"/>
        <v>0</v>
      </c>
      <c r="Z265" s="54"/>
      <c r="AA265" s="88">
        <f t="shared" si="85"/>
        <v>0</v>
      </c>
      <c r="AB265" s="54"/>
      <c r="AC265" s="88">
        <f t="shared" si="73"/>
        <v>0</v>
      </c>
      <c r="AD265" s="54"/>
      <c r="AE265" s="88">
        <f t="shared" si="86"/>
        <v>0</v>
      </c>
      <c r="AF265" s="54"/>
      <c r="AG265" s="88">
        <f t="shared" si="87"/>
        <v>0</v>
      </c>
      <c r="AH265" s="54"/>
      <c r="AI265" s="88">
        <f t="shared" si="88"/>
        <v>0</v>
      </c>
      <c r="AJ265" s="54"/>
      <c r="AK265" s="88">
        <f t="shared" si="89"/>
        <v>0</v>
      </c>
      <c r="AL265" s="54"/>
      <c r="AM265" s="88">
        <f t="shared" si="90"/>
        <v>0</v>
      </c>
      <c r="AN265" s="54"/>
      <c r="AO265" s="155"/>
      <c r="AP265" s="54"/>
      <c r="AQ265" s="155"/>
      <c r="AR265" s="54"/>
      <c r="AS265" s="88">
        <f t="shared" si="91"/>
        <v>0</v>
      </c>
      <c r="AT265" s="55"/>
      <c r="AU265" s="93">
        <f t="shared" si="74"/>
        <v>0</v>
      </c>
      <c r="AV265" s="56"/>
    </row>
    <row r="266" spans="1:48" ht="13.9">
      <c r="A266" s="50">
        <v>254</v>
      </c>
      <c r="B266" s="20"/>
      <c r="C266" s="51"/>
      <c r="D266" s="52"/>
      <c r="E266" s="53"/>
      <c r="F266" s="54"/>
      <c r="G266" s="88">
        <f t="shared" si="75"/>
        <v>0</v>
      </c>
      <c r="H266" s="54"/>
      <c r="I266" s="88">
        <f t="shared" si="76"/>
        <v>0</v>
      </c>
      <c r="J266" s="54"/>
      <c r="K266" s="88">
        <f t="shared" si="77"/>
        <v>0</v>
      </c>
      <c r="L266" s="54"/>
      <c r="M266" s="88">
        <f t="shared" si="78"/>
        <v>0</v>
      </c>
      <c r="N266" s="54"/>
      <c r="O266" s="88">
        <f t="shared" si="79"/>
        <v>0</v>
      </c>
      <c r="P266" s="54"/>
      <c r="Q266" s="88">
        <f t="shared" si="80"/>
        <v>0</v>
      </c>
      <c r="R266" s="54"/>
      <c r="S266" s="88">
        <f t="shared" si="81"/>
        <v>0</v>
      </c>
      <c r="T266" s="54"/>
      <c r="U266" s="88">
        <f t="shared" si="82"/>
        <v>0</v>
      </c>
      <c r="V266" s="54"/>
      <c r="W266" s="88">
        <f t="shared" si="83"/>
        <v>0</v>
      </c>
      <c r="X266" s="54"/>
      <c r="Y266" s="88">
        <f t="shared" si="84"/>
        <v>0</v>
      </c>
      <c r="Z266" s="54"/>
      <c r="AA266" s="88">
        <f t="shared" si="85"/>
        <v>0</v>
      </c>
      <c r="AB266" s="54"/>
      <c r="AC266" s="88">
        <f t="shared" si="73"/>
        <v>0</v>
      </c>
      <c r="AD266" s="54"/>
      <c r="AE266" s="88">
        <f t="shared" si="86"/>
        <v>0</v>
      </c>
      <c r="AF266" s="54"/>
      <c r="AG266" s="88">
        <f t="shared" si="87"/>
        <v>0</v>
      </c>
      <c r="AH266" s="54"/>
      <c r="AI266" s="88">
        <f t="shared" si="88"/>
        <v>0</v>
      </c>
      <c r="AJ266" s="54"/>
      <c r="AK266" s="88">
        <f t="shared" si="89"/>
        <v>0</v>
      </c>
      <c r="AL266" s="54"/>
      <c r="AM266" s="88">
        <f t="shared" si="90"/>
        <v>0</v>
      </c>
      <c r="AN266" s="54"/>
      <c r="AO266" s="155"/>
      <c r="AP266" s="54"/>
      <c r="AQ266" s="155"/>
      <c r="AR266" s="54"/>
      <c r="AS266" s="88">
        <f t="shared" si="91"/>
        <v>0</v>
      </c>
      <c r="AT266" s="55"/>
      <c r="AU266" s="93">
        <f t="shared" si="74"/>
        <v>0</v>
      </c>
      <c r="AV266" s="56"/>
    </row>
    <row r="267" spans="1:48" ht="13.9">
      <c r="A267" s="50">
        <v>255</v>
      </c>
      <c r="B267" s="20"/>
      <c r="C267" s="51"/>
      <c r="D267" s="52"/>
      <c r="E267" s="53"/>
      <c r="F267" s="54"/>
      <c r="G267" s="88">
        <f t="shared" ref="G267:G285" si="92">F267*$G$12</f>
        <v>0</v>
      </c>
      <c r="H267" s="54"/>
      <c r="I267" s="88">
        <f t="shared" ref="I267:I285" si="93">H267*$I$12</f>
        <v>0</v>
      </c>
      <c r="J267" s="54"/>
      <c r="K267" s="88">
        <f t="shared" ref="K267:K285" si="94">J267*$K$12</f>
        <v>0</v>
      </c>
      <c r="L267" s="54"/>
      <c r="M267" s="88">
        <f t="shared" ref="M267:M285" si="95">L267*$M$12</f>
        <v>0</v>
      </c>
      <c r="N267" s="54"/>
      <c r="O267" s="88">
        <f t="shared" ref="O267:O285" si="96">N267*$O$12</f>
        <v>0</v>
      </c>
      <c r="P267" s="54"/>
      <c r="Q267" s="88">
        <f t="shared" ref="Q267:Q285" si="97">P267*$Q$12</f>
        <v>0</v>
      </c>
      <c r="R267" s="54"/>
      <c r="S267" s="88">
        <f t="shared" ref="S267:S285" si="98">R267*$S$12</f>
        <v>0</v>
      </c>
      <c r="T267" s="54"/>
      <c r="U267" s="88">
        <f t="shared" ref="U267:U285" si="99">T267*$U$12</f>
        <v>0</v>
      </c>
      <c r="V267" s="54"/>
      <c r="W267" s="88">
        <f t="shared" ref="W267:W285" si="100">V267*$W$12</f>
        <v>0</v>
      </c>
      <c r="X267" s="54"/>
      <c r="Y267" s="88">
        <f t="shared" ref="Y267:Y285" si="101">X267*$Y$12</f>
        <v>0</v>
      </c>
      <c r="Z267" s="54"/>
      <c r="AA267" s="88">
        <f t="shared" ref="AA267:AA285" si="102">Z267*$AA$12</f>
        <v>0</v>
      </c>
      <c r="AB267" s="54"/>
      <c r="AC267" s="88">
        <f t="shared" si="73"/>
        <v>0</v>
      </c>
      <c r="AD267" s="54"/>
      <c r="AE267" s="88">
        <f t="shared" ref="AE267:AE285" si="103">AD267*$AE$12</f>
        <v>0</v>
      </c>
      <c r="AF267" s="54"/>
      <c r="AG267" s="88">
        <f t="shared" ref="AG267:AG285" si="104">AF267*$AG$12</f>
        <v>0</v>
      </c>
      <c r="AH267" s="54"/>
      <c r="AI267" s="88">
        <f t="shared" ref="AI267:AI285" si="105">AH267*$AI$12</f>
        <v>0</v>
      </c>
      <c r="AJ267" s="54"/>
      <c r="AK267" s="88">
        <f t="shared" ref="AK267:AK285" si="106">AJ267*$AK$12</f>
        <v>0</v>
      </c>
      <c r="AL267" s="54"/>
      <c r="AM267" s="88">
        <f t="shared" ref="AM267:AM285" si="107">AL267*$AM$12</f>
        <v>0</v>
      </c>
      <c r="AN267" s="54"/>
      <c r="AO267" s="155"/>
      <c r="AP267" s="54"/>
      <c r="AQ267" s="155"/>
      <c r="AR267" s="54"/>
      <c r="AS267" s="88">
        <f t="shared" ref="AS267:AS285" si="108">AR267*$AS$12</f>
        <v>0</v>
      </c>
      <c r="AT267" s="55"/>
      <c r="AU267" s="93">
        <f t="shared" si="74"/>
        <v>0</v>
      </c>
      <c r="AV267" s="56"/>
    </row>
    <row r="268" spans="1:48" ht="13.9">
      <c r="A268" s="50">
        <v>256</v>
      </c>
      <c r="B268" s="20"/>
      <c r="C268" s="51"/>
      <c r="D268" s="52"/>
      <c r="E268" s="53"/>
      <c r="F268" s="54"/>
      <c r="G268" s="88">
        <f t="shared" si="92"/>
        <v>0</v>
      </c>
      <c r="H268" s="54"/>
      <c r="I268" s="88">
        <f t="shared" si="93"/>
        <v>0</v>
      </c>
      <c r="J268" s="54"/>
      <c r="K268" s="88">
        <f t="shared" si="94"/>
        <v>0</v>
      </c>
      <c r="L268" s="54"/>
      <c r="M268" s="88">
        <f t="shared" si="95"/>
        <v>0</v>
      </c>
      <c r="N268" s="54"/>
      <c r="O268" s="88">
        <f t="shared" si="96"/>
        <v>0</v>
      </c>
      <c r="P268" s="54"/>
      <c r="Q268" s="88">
        <f t="shared" si="97"/>
        <v>0</v>
      </c>
      <c r="R268" s="54"/>
      <c r="S268" s="88">
        <f t="shared" si="98"/>
        <v>0</v>
      </c>
      <c r="T268" s="54"/>
      <c r="U268" s="88">
        <f t="shared" si="99"/>
        <v>0</v>
      </c>
      <c r="V268" s="54"/>
      <c r="W268" s="88">
        <f t="shared" si="100"/>
        <v>0</v>
      </c>
      <c r="X268" s="54"/>
      <c r="Y268" s="88">
        <f t="shared" si="101"/>
        <v>0</v>
      </c>
      <c r="Z268" s="54"/>
      <c r="AA268" s="88">
        <f t="shared" si="102"/>
        <v>0</v>
      </c>
      <c r="AB268" s="54"/>
      <c r="AC268" s="88">
        <f t="shared" si="73"/>
        <v>0</v>
      </c>
      <c r="AD268" s="54"/>
      <c r="AE268" s="88">
        <f t="shared" si="103"/>
        <v>0</v>
      </c>
      <c r="AF268" s="54"/>
      <c r="AG268" s="88">
        <f t="shared" si="104"/>
        <v>0</v>
      </c>
      <c r="AH268" s="54"/>
      <c r="AI268" s="88">
        <f t="shared" si="105"/>
        <v>0</v>
      </c>
      <c r="AJ268" s="54"/>
      <c r="AK268" s="88">
        <f t="shared" si="106"/>
        <v>0</v>
      </c>
      <c r="AL268" s="54"/>
      <c r="AM268" s="88">
        <f t="shared" si="107"/>
        <v>0</v>
      </c>
      <c r="AN268" s="54"/>
      <c r="AO268" s="155"/>
      <c r="AP268" s="54"/>
      <c r="AQ268" s="155"/>
      <c r="AR268" s="54"/>
      <c r="AS268" s="88">
        <f t="shared" si="108"/>
        <v>0</v>
      </c>
      <c r="AT268" s="55"/>
      <c r="AU268" s="93">
        <f t="shared" si="74"/>
        <v>0</v>
      </c>
      <c r="AV268" s="56"/>
    </row>
    <row r="269" spans="1:48" ht="13.9">
      <c r="A269" s="50">
        <v>257</v>
      </c>
      <c r="B269" s="20"/>
      <c r="C269" s="51"/>
      <c r="D269" s="52"/>
      <c r="E269" s="53"/>
      <c r="F269" s="54"/>
      <c r="G269" s="88">
        <f t="shared" si="92"/>
        <v>0</v>
      </c>
      <c r="H269" s="54"/>
      <c r="I269" s="88">
        <f t="shared" si="93"/>
        <v>0</v>
      </c>
      <c r="J269" s="54"/>
      <c r="K269" s="88">
        <f t="shared" si="94"/>
        <v>0</v>
      </c>
      <c r="L269" s="54"/>
      <c r="M269" s="88">
        <f t="shared" si="95"/>
        <v>0</v>
      </c>
      <c r="N269" s="54"/>
      <c r="O269" s="88">
        <f t="shared" si="96"/>
        <v>0</v>
      </c>
      <c r="P269" s="54"/>
      <c r="Q269" s="88">
        <f t="shared" si="97"/>
        <v>0</v>
      </c>
      <c r="R269" s="54"/>
      <c r="S269" s="88">
        <f t="shared" si="98"/>
        <v>0</v>
      </c>
      <c r="T269" s="54"/>
      <c r="U269" s="88">
        <f t="shared" si="99"/>
        <v>0</v>
      </c>
      <c r="V269" s="54"/>
      <c r="W269" s="88">
        <f t="shared" si="100"/>
        <v>0</v>
      </c>
      <c r="X269" s="54"/>
      <c r="Y269" s="88">
        <f t="shared" si="101"/>
        <v>0</v>
      </c>
      <c r="Z269" s="54"/>
      <c r="AA269" s="88">
        <f t="shared" si="102"/>
        <v>0</v>
      </c>
      <c r="AB269" s="54"/>
      <c r="AC269" s="88">
        <f t="shared" si="73"/>
        <v>0</v>
      </c>
      <c r="AD269" s="54"/>
      <c r="AE269" s="88">
        <f t="shared" si="103"/>
        <v>0</v>
      </c>
      <c r="AF269" s="54"/>
      <c r="AG269" s="88">
        <f t="shared" si="104"/>
        <v>0</v>
      </c>
      <c r="AH269" s="54"/>
      <c r="AI269" s="88">
        <f t="shared" si="105"/>
        <v>0</v>
      </c>
      <c r="AJ269" s="54"/>
      <c r="AK269" s="88">
        <f t="shared" si="106"/>
        <v>0</v>
      </c>
      <c r="AL269" s="54"/>
      <c r="AM269" s="88">
        <f t="shared" si="107"/>
        <v>0</v>
      </c>
      <c r="AN269" s="54"/>
      <c r="AO269" s="155"/>
      <c r="AP269" s="54"/>
      <c r="AQ269" s="155"/>
      <c r="AR269" s="54"/>
      <c r="AS269" s="88">
        <f t="shared" si="108"/>
        <v>0</v>
      </c>
      <c r="AT269" s="55"/>
      <c r="AU269" s="93">
        <f t="shared" si="74"/>
        <v>0</v>
      </c>
      <c r="AV269" s="56"/>
    </row>
    <row r="270" spans="1:48" ht="13.9">
      <c r="A270" s="50">
        <v>258</v>
      </c>
      <c r="B270" s="20"/>
      <c r="C270" s="51"/>
      <c r="D270" s="52"/>
      <c r="E270" s="53"/>
      <c r="F270" s="54"/>
      <c r="G270" s="88">
        <f t="shared" si="92"/>
        <v>0</v>
      </c>
      <c r="H270" s="54"/>
      <c r="I270" s="88">
        <f t="shared" si="93"/>
        <v>0</v>
      </c>
      <c r="J270" s="54"/>
      <c r="K270" s="88">
        <f t="shared" si="94"/>
        <v>0</v>
      </c>
      <c r="L270" s="54"/>
      <c r="M270" s="88">
        <f t="shared" si="95"/>
        <v>0</v>
      </c>
      <c r="N270" s="54"/>
      <c r="O270" s="88">
        <f t="shared" si="96"/>
        <v>0</v>
      </c>
      <c r="P270" s="54"/>
      <c r="Q270" s="88">
        <f t="shared" si="97"/>
        <v>0</v>
      </c>
      <c r="R270" s="54"/>
      <c r="S270" s="88">
        <f t="shared" si="98"/>
        <v>0</v>
      </c>
      <c r="T270" s="54"/>
      <c r="U270" s="88">
        <f t="shared" si="99"/>
        <v>0</v>
      </c>
      <c r="V270" s="54"/>
      <c r="W270" s="88">
        <f t="shared" si="100"/>
        <v>0</v>
      </c>
      <c r="X270" s="54"/>
      <c r="Y270" s="88">
        <f t="shared" si="101"/>
        <v>0</v>
      </c>
      <c r="Z270" s="54"/>
      <c r="AA270" s="88">
        <f t="shared" si="102"/>
        <v>0</v>
      </c>
      <c r="AB270" s="54"/>
      <c r="AC270" s="88">
        <f t="shared" ref="AC270:AC333" si="109">AB270*$AC$12</f>
        <v>0</v>
      </c>
      <c r="AD270" s="54"/>
      <c r="AE270" s="88">
        <f t="shared" si="103"/>
        <v>0</v>
      </c>
      <c r="AF270" s="54"/>
      <c r="AG270" s="88">
        <f t="shared" si="104"/>
        <v>0</v>
      </c>
      <c r="AH270" s="54"/>
      <c r="AI270" s="88">
        <f t="shared" si="105"/>
        <v>0</v>
      </c>
      <c r="AJ270" s="54"/>
      <c r="AK270" s="88">
        <f t="shared" si="106"/>
        <v>0</v>
      </c>
      <c r="AL270" s="54"/>
      <c r="AM270" s="88">
        <f t="shared" si="107"/>
        <v>0</v>
      </c>
      <c r="AN270" s="54"/>
      <c r="AO270" s="155"/>
      <c r="AP270" s="54"/>
      <c r="AQ270" s="155"/>
      <c r="AR270" s="54"/>
      <c r="AS270" s="88">
        <f t="shared" si="108"/>
        <v>0</v>
      </c>
      <c r="AT270" s="55"/>
      <c r="AU270" s="93">
        <f t="shared" si="74"/>
        <v>0</v>
      </c>
      <c r="AV270" s="56"/>
    </row>
    <row r="271" spans="1:48" ht="13.9">
      <c r="A271" s="50">
        <v>259</v>
      </c>
      <c r="B271" s="20"/>
      <c r="C271" s="51"/>
      <c r="D271" s="52"/>
      <c r="E271" s="53"/>
      <c r="F271" s="54"/>
      <c r="G271" s="88">
        <f t="shared" si="92"/>
        <v>0</v>
      </c>
      <c r="H271" s="54"/>
      <c r="I271" s="88">
        <f t="shared" si="93"/>
        <v>0</v>
      </c>
      <c r="J271" s="54"/>
      <c r="K271" s="88">
        <f t="shared" si="94"/>
        <v>0</v>
      </c>
      <c r="L271" s="54"/>
      <c r="M271" s="88">
        <f t="shared" si="95"/>
        <v>0</v>
      </c>
      <c r="N271" s="54"/>
      <c r="O271" s="88">
        <f t="shared" si="96"/>
        <v>0</v>
      </c>
      <c r="P271" s="54"/>
      <c r="Q271" s="88">
        <f t="shared" si="97"/>
        <v>0</v>
      </c>
      <c r="R271" s="54"/>
      <c r="S271" s="88">
        <f t="shared" si="98"/>
        <v>0</v>
      </c>
      <c r="T271" s="54"/>
      <c r="U271" s="88">
        <f t="shared" si="99"/>
        <v>0</v>
      </c>
      <c r="V271" s="54"/>
      <c r="W271" s="88">
        <f t="shared" si="100"/>
        <v>0</v>
      </c>
      <c r="X271" s="54"/>
      <c r="Y271" s="88">
        <f t="shared" si="101"/>
        <v>0</v>
      </c>
      <c r="Z271" s="54"/>
      <c r="AA271" s="88">
        <f t="shared" si="102"/>
        <v>0</v>
      </c>
      <c r="AB271" s="54"/>
      <c r="AC271" s="88">
        <f t="shared" si="109"/>
        <v>0</v>
      </c>
      <c r="AD271" s="54"/>
      <c r="AE271" s="88">
        <f t="shared" si="103"/>
        <v>0</v>
      </c>
      <c r="AF271" s="54"/>
      <c r="AG271" s="88">
        <f t="shared" si="104"/>
        <v>0</v>
      </c>
      <c r="AH271" s="54"/>
      <c r="AI271" s="88">
        <f t="shared" si="105"/>
        <v>0</v>
      </c>
      <c r="AJ271" s="54"/>
      <c r="AK271" s="88">
        <f t="shared" si="106"/>
        <v>0</v>
      </c>
      <c r="AL271" s="54"/>
      <c r="AM271" s="88">
        <f t="shared" si="107"/>
        <v>0</v>
      </c>
      <c r="AN271" s="54"/>
      <c r="AO271" s="155"/>
      <c r="AP271" s="54"/>
      <c r="AQ271" s="155"/>
      <c r="AR271" s="54"/>
      <c r="AS271" s="88">
        <f t="shared" si="108"/>
        <v>0</v>
      </c>
      <c r="AT271" s="55"/>
      <c r="AU271" s="93">
        <f t="shared" ref="AU271:AU334" si="110">SUM(G271,I271,K271,M271,O271,Q271,S271,U271,W271,Y271,AA271,AE271,AK271,AM271,AS271,AT271,AO271,AQ271,AI271)+AC271+AG271</f>
        <v>0</v>
      </c>
      <c r="AV271" s="56"/>
    </row>
    <row r="272" spans="1:48" ht="13.9">
      <c r="A272" s="50">
        <v>260</v>
      </c>
      <c r="B272" s="20"/>
      <c r="C272" s="51"/>
      <c r="D272" s="52"/>
      <c r="E272" s="53"/>
      <c r="F272" s="54"/>
      <c r="G272" s="88">
        <f t="shared" si="92"/>
        <v>0</v>
      </c>
      <c r="H272" s="54"/>
      <c r="I272" s="88">
        <f t="shared" si="93"/>
        <v>0</v>
      </c>
      <c r="J272" s="54"/>
      <c r="K272" s="88">
        <f t="shared" si="94"/>
        <v>0</v>
      </c>
      <c r="L272" s="54"/>
      <c r="M272" s="88">
        <f t="shared" si="95"/>
        <v>0</v>
      </c>
      <c r="N272" s="54"/>
      <c r="O272" s="88">
        <f t="shared" si="96"/>
        <v>0</v>
      </c>
      <c r="P272" s="54"/>
      <c r="Q272" s="88">
        <f t="shared" si="97"/>
        <v>0</v>
      </c>
      <c r="R272" s="54"/>
      <c r="S272" s="88">
        <f t="shared" si="98"/>
        <v>0</v>
      </c>
      <c r="T272" s="54"/>
      <c r="U272" s="88">
        <f t="shared" si="99"/>
        <v>0</v>
      </c>
      <c r="V272" s="54"/>
      <c r="W272" s="88">
        <f t="shared" si="100"/>
        <v>0</v>
      </c>
      <c r="X272" s="54"/>
      <c r="Y272" s="88">
        <f t="shared" si="101"/>
        <v>0</v>
      </c>
      <c r="Z272" s="54"/>
      <c r="AA272" s="88">
        <f t="shared" si="102"/>
        <v>0</v>
      </c>
      <c r="AB272" s="54"/>
      <c r="AC272" s="88">
        <f t="shared" si="109"/>
        <v>0</v>
      </c>
      <c r="AD272" s="54"/>
      <c r="AE272" s="88">
        <f t="shared" si="103"/>
        <v>0</v>
      </c>
      <c r="AF272" s="54"/>
      <c r="AG272" s="88">
        <f t="shared" si="104"/>
        <v>0</v>
      </c>
      <c r="AH272" s="54"/>
      <c r="AI272" s="88">
        <f t="shared" si="105"/>
        <v>0</v>
      </c>
      <c r="AJ272" s="54"/>
      <c r="AK272" s="88">
        <f t="shared" si="106"/>
        <v>0</v>
      </c>
      <c r="AL272" s="54"/>
      <c r="AM272" s="88">
        <f t="shared" si="107"/>
        <v>0</v>
      </c>
      <c r="AN272" s="54"/>
      <c r="AO272" s="155"/>
      <c r="AP272" s="54"/>
      <c r="AQ272" s="155"/>
      <c r="AR272" s="54"/>
      <c r="AS272" s="88">
        <f t="shared" si="108"/>
        <v>0</v>
      </c>
      <c r="AT272" s="55"/>
      <c r="AU272" s="93">
        <f t="shared" si="110"/>
        <v>0</v>
      </c>
      <c r="AV272" s="56"/>
    </row>
    <row r="273" spans="1:48" ht="13.9">
      <c r="A273" s="50">
        <v>261</v>
      </c>
      <c r="B273" s="20"/>
      <c r="C273" s="51"/>
      <c r="D273" s="52"/>
      <c r="E273" s="53"/>
      <c r="F273" s="54"/>
      <c r="G273" s="88">
        <f t="shared" si="92"/>
        <v>0</v>
      </c>
      <c r="H273" s="54"/>
      <c r="I273" s="88">
        <f t="shared" si="93"/>
        <v>0</v>
      </c>
      <c r="J273" s="54"/>
      <c r="K273" s="88">
        <f t="shared" si="94"/>
        <v>0</v>
      </c>
      <c r="L273" s="54"/>
      <c r="M273" s="88">
        <f t="shared" si="95"/>
        <v>0</v>
      </c>
      <c r="N273" s="54"/>
      <c r="O273" s="88">
        <f t="shared" si="96"/>
        <v>0</v>
      </c>
      <c r="P273" s="54"/>
      <c r="Q273" s="88">
        <f t="shared" si="97"/>
        <v>0</v>
      </c>
      <c r="R273" s="54"/>
      <c r="S273" s="88">
        <f t="shared" si="98"/>
        <v>0</v>
      </c>
      <c r="T273" s="54"/>
      <c r="U273" s="88">
        <f t="shared" si="99"/>
        <v>0</v>
      </c>
      <c r="V273" s="54"/>
      <c r="W273" s="88">
        <f t="shared" si="100"/>
        <v>0</v>
      </c>
      <c r="X273" s="54"/>
      <c r="Y273" s="88">
        <f t="shared" si="101"/>
        <v>0</v>
      </c>
      <c r="Z273" s="54"/>
      <c r="AA273" s="88">
        <f t="shared" si="102"/>
        <v>0</v>
      </c>
      <c r="AB273" s="54"/>
      <c r="AC273" s="88">
        <f t="shared" si="109"/>
        <v>0</v>
      </c>
      <c r="AD273" s="54"/>
      <c r="AE273" s="88">
        <f t="shared" si="103"/>
        <v>0</v>
      </c>
      <c r="AF273" s="54"/>
      <c r="AG273" s="88">
        <f t="shared" si="104"/>
        <v>0</v>
      </c>
      <c r="AH273" s="54"/>
      <c r="AI273" s="88">
        <f t="shared" si="105"/>
        <v>0</v>
      </c>
      <c r="AJ273" s="54"/>
      <c r="AK273" s="88">
        <f t="shared" si="106"/>
        <v>0</v>
      </c>
      <c r="AL273" s="54"/>
      <c r="AM273" s="88">
        <f t="shared" si="107"/>
        <v>0</v>
      </c>
      <c r="AN273" s="54"/>
      <c r="AO273" s="155"/>
      <c r="AP273" s="54"/>
      <c r="AQ273" s="155"/>
      <c r="AR273" s="54"/>
      <c r="AS273" s="88">
        <f t="shared" si="108"/>
        <v>0</v>
      </c>
      <c r="AT273" s="55"/>
      <c r="AU273" s="93">
        <f t="shared" si="110"/>
        <v>0</v>
      </c>
      <c r="AV273" s="56"/>
    </row>
    <row r="274" spans="1:48" ht="13.9">
      <c r="A274" s="50">
        <v>262</v>
      </c>
      <c r="B274" s="20"/>
      <c r="C274" s="51"/>
      <c r="D274" s="52"/>
      <c r="E274" s="53"/>
      <c r="F274" s="54"/>
      <c r="G274" s="88">
        <f t="shared" si="92"/>
        <v>0</v>
      </c>
      <c r="H274" s="54"/>
      <c r="I274" s="88">
        <f t="shared" si="93"/>
        <v>0</v>
      </c>
      <c r="J274" s="54"/>
      <c r="K274" s="88">
        <f t="shared" si="94"/>
        <v>0</v>
      </c>
      <c r="L274" s="54"/>
      <c r="M274" s="88">
        <f t="shared" si="95"/>
        <v>0</v>
      </c>
      <c r="N274" s="54"/>
      <c r="O274" s="88">
        <f t="shared" si="96"/>
        <v>0</v>
      </c>
      <c r="P274" s="54"/>
      <c r="Q274" s="88">
        <f t="shared" si="97"/>
        <v>0</v>
      </c>
      <c r="R274" s="54"/>
      <c r="S274" s="88">
        <f t="shared" si="98"/>
        <v>0</v>
      </c>
      <c r="T274" s="54"/>
      <c r="U274" s="88">
        <f t="shared" si="99"/>
        <v>0</v>
      </c>
      <c r="V274" s="54"/>
      <c r="W274" s="88">
        <f t="shared" si="100"/>
        <v>0</v>
      </c>
      <c r="X274" s="54"/>
      <c r="Y274" s="88">
        <f t="shared" si="101"/>
        <v>0</v>
      </c>
      <c r="Z274" s="54"/>
      <c r="AA274" s="88">
        <f t="shared" si="102"/>
        <v>0</v>
      </c>
      <c r="AB274" s="54"/>
      <c r="AC274" s="88">
        <f t="shared" si="109"/>
        <v>0</v>
      </c>
      <c r="AD274" s="54"/>
      <c r="AE274" s="88">
        <f t="shared" si="103"/>
        <v>0</v>
      </c>
      <c r="AF274" s="54"/>
      <c r="AG274" s="88">
        <f t="shared" si="104"/>
        <v>0</v>
      </c>
      <c r="AH274" s="54"/>
      <c r="AI274" s="88">
        <f t="shared" si="105"/>
        <v>0</v>
      </c>
      <c r="AJ274" s="54"/>
      <c r="AK274" s="88">
        <f t="shared" si="106"/>
        <v>0</v>
      </c>
      <c r="AL274" s="54"/>
      <c r="AM274" s="88">
        <f t="shared" si="107"/>
        <v>0</v>
      </c>
      <c r="AN274" s="54"/>
      <c r="AO274" s="155"/>
      <c r="AP274" s="54"/>
      <c r="AQ274" s="155"/>
      <c r="AR274" s="54"/>
      <c r="AS274" s="88">
        <f t="shared" si="108"/>
        <v>0</v>
      </c>
      <c r="AT274" s="55"/>
      <c r="AU274" s="93">
        <f t="shared" si="110"/>
        <v>0</v>
      </c>
      <c r="AV274" s="56"/>
    </row>
    <row r="275" spans="1:48" ht="13.9">
      <c r="A275" s="50">
        <v>263</v>
      </c>
      <c r="B275" s="20"/>
      <c r="C275" s="51"/>
      <c r="D275" s="52"/>
      <c r="E275" s="53"/>
      <c r="F275" s="54"/>
      <c r="G275" s="88">
        <f t="shared" si="92"/>
        <v>0</v>
      </c>
      <c r="H275" s="54"/>
      <c r="I275" s="88">
        <f t="shared" si="93"/>
        <v>0</v>
      </c>
      <c r="J275" s="54"/>
      <c r="K275" s="88">
        <f t="shared" si="94"/>
        <v>0</v>
      </c>
      <c r="L275" s="54"/>
      <c r="M275" s="88">
        <f t="shared" si="95"/>
        <v>0</v>
      </c>
      <c r="N275" s="54"/>
      <c r="O275" s="88">
        <f t="shared" si="96"/>
        <v>0</v>
      </c>
      <c r="P275" s="54"/>
      <c r="Q275" s="88">
        <f t="shared" si="97"/>
        <v>0</v>
      </c>
      <c r="R275" s="54"/>
      <c r="S275" s="88">
        <f t="shared" si="98"/>
        <v>0</v>
      </c>
      <c r="T275" s="54"/>
      <c r="U275" s="88">
        <f t="shared" si="99"/>
        <v>0</v>
      </c>
      <c r="V275" s="54"/>
      <c r="W275" s="88">
        <f t="shared" si="100"/>
        <v>0</v>
      </c>
      <c r="X275" s="54"/>
      <c r="Y275" s="88">
        <f t="shared" si="101"/>
        <v>0</v>
      </c>
      <c r="Z275" s="54"/>
      <c r="AA275" s="88">
        <f t="shared" si="102"/>
        <v>0</v>
      </c>
      <c r="AB275" s="54"/>
      <c r="AC275" s="88">
        <f t="shared" si="109"/>
        <v>0</v>
      </c>
      <c r="AD275" s="54"/>
      <c r="AE275" s="88">
        <f t="shared" si="103"/>
        <v>0</v>
      </c>
      <c r="AF275" s="54"/>
      <c r="AG275" s="88">
        <f t="shared" si="104"/>
        <v>0</v>
      </c>
      <c r="AH275" s="54"/>
      <c r="AI275" s="88">
        <f t="shared" si="105"/>
        <v>0</v>
      </c>
      <c r="AJ275" s="54"/>
      <c r="AK275" s="88">
        <f t="shared" si="106"/>
        <v>0</v>
      </c>
      <c r="AL275" s="54"/>
      <c r="AM275" s="88">
        <f t="shared" si="107"/>
        <v>0</v>
      </c>
      <c r="AN275" s="54"/>
      <c r="AO275" s="155"/>
      <c r="AP275" s="54"/>
      <c r="AQ275" s="155"/>
      <c r="AR275" s="54"/>
      <c r="AS275" s="88">
        <f t="shared" si="108"/>
        <v>0</v>
      </c>
      <c r="AT275" s="55"/>
      <c r="AU275" s="93">
        <f t="shared" si="110"/>
        <v>0</v>
      </c>
      <c r="AV275" s="56"/>
    </row>
    <row r="276" spans="1:48" ht="13.9">
      <c r="A276" s="50">
        <v>264</v>
      </c>
      <c r="B276" s="20"/>
      <c r="C276" s="51"/>
      <c r="D276" s="52"/>
      <c r="E276" s="53"/>
      <c r="F276" s="54"/>
      <c r="G276" s="88">
        <f t="shared" si="92"/>
        <v>0</v>
      </c>
      <c r="H276" s="54"/>
      <c r="I276" s="88">
        <f t="shared" si="93"/>
        <v>0</v>
      </c>
      <c r="J276" s="54"/>
      <c r="K276" s="88">
        <f t="shared" si="94"/>
        <v>0</v>
      </c>
      <c r="L276" s="54"/>
      <c r="M276" s="88">
        <f t="shared" si="95"/>
        <v>0</v>
      </c>
      <c r="N276" s="54"/>
      <c r="O276" s="88">
        <f t="shared" si="96"/>
        <v>0</v>
      </c>
      <c r="P276" s="54"/>
      <c r="Q276" s="88">
        <f t="shared" si="97"/>
        <v>0</v>
      </c>
      <c r="R276" s="54"/>
      <c r="S276" s="88">
        <f t="shared" si="98"/>
        <v>0</v>
      </c>
      <c r="T276" s="54"/>
      <c r="U276" s="88">
        <f t="shared" si="99"/>
        <v>0</v>
      </c>
      <c r="V276" s="54"/>
      <c r="W276" s="88">
        <f t="shared" si="100"/>
        <v>0</v>
      </c>
      <c r="X276" s="54"/>
      <c r="Y276" s="88">
        <f t="shared" si="101"/>
        <v>0</v>
      </c>
      <c r="Z276" s="54"/>
      <c r="AA276" s="88">
        <f t="shared" si="102"/>
        <v>0</v>
      </c>
      <c r="AB276" s="54"/>
      <c r="AC276" s="88">
        <f t="shared" si="109"/>
        <v>0</v>
      </c>
      <c r="AD276" s="54"/>
      <c r="AE276" s="88">
        <f t="shared" si="103"/>
        <v>0</v>
      </c>
      <c r="AF276" s="54"/>
      <c r="AG276" s="88">
        <f t="shared" si="104"/>
        <v>0</v>
      </c>
      <c r="AH276" s="54"/>
      <c r="AI276" s="88">
        <f t="shared" si="105"/>
        <v>0</v>
      </c>
      <c r="AJ276" s="54"/>
      <c r="AK276" s="88">
        <f t="shared" si="106"/>
        <v>0</v>
      </c>
      <c r="AL276" s="54"/>
      <c r="AM276" s="88">
        <f t="shared" si="107"/>
        <v>0</v>
      </c>
      <c r="AN276" s="54"/>
      <c r="AO276" s="155"/>
      <c r="AP276" s="54"/>
      <c r="AQ276" s="155"/>
      <c r="AR276" s="54"/>
      <c r="AS276" s="88">
        <f t="shared" si="108"/>
        <v>0</v>
      </c>
      <c r="AT276" s="55"/>
      <c r="AU276" s="93">
        <f t="shared" si="110"/>
        <v>0</v>
      </c>
      <c r="AV276" s="56"/>
    </row>
    <row r="277" spans="1:48" ht="13.9">
      <c r="A277" s="50">
        <v>265</v>
      </c>
      <c r="B277" s="20"/>
      <c r="C277" s="51"/>
      <c r="D277" s="52"/>
      <c r="E277" s="53"/>
      <c r="F277" s="54"/>
      <c r="G277" s="88">
        <f t="shared" si="92"/>
        <v>0</v>
      </c>
      <c r="H277" s="54"/>
      <c r="I277" s="88">
        <f t="shared" si="93"/>
        <v>0</v>
      </c>
      <c r="J277" s="54"/>
      <c r="K277" s="88">
        <f t="shared" si="94"/>
        <v>0</v>
      </c>
      <c r="L277" s="54"/>
      <c r="M277" s="88">
        <f t="shared" si="95"/>
        <v>0</v>
      </c>
      <c r="N277" s="54"/>
      <c r="O277" s="88">
        <f t="shared" si="96"/>
        <v>0</v>
      </c>
      <c r="P277" s="54"/>
      <c r="Q277" s="88">
        <f t="shared" si="97"/>
        <v>0</v>
      </c>
      <c r="R277" s="54"/>
      <c r="S277" s="88">
        <f t="shared" si="98"/>
        <v>0</v>
      </c>
      <c r="T277" s="54"/>
      <c r="U277" s="88">
        <f t="shared" si="99"/>
        <v>0</v>
      </c>
      <c r="V277" s="54"/>
      <c r="W277" s="88">
        <f t="shared" si="100"/>
        <v>0</v>
      </c>
      <c r="X277" s="54"/>
      <c r="Y277" s="88">
        <f t="shared" si="101"/>
        <v>0</v>
      </c>
      <c r="Z277" s="54"/>
      <c r="AA277" s="88">
        <f t="shared" si="102"/>
        <v>0</v>
      </c>
      <c r="AB277" s="54"/>
      <c r="AC277" s="88">
        <f t="shared" si="109"/>
        <v>0</v>
      </c>
      <c r="AD277" s="54"/>
      <c r="AE277" s="88">
        <f t="shared" si="103"/>
        <v>0</v>
      </c>
      <c r="AF277" s="54"/>
      <c r="AG277" s="88">
        <f t="shared" si="104"/>
        <v>0</v>
      </c>
      <c r="AH277" s="54"/>
      <c r="AI277" s="88">
        <f t="shared" si="105"/>
        <v>0</v>
      </c>
      <c r="AJ277" s="54"/>
      <c r="AK277" s="88">
        <f t="shared" si="106"/>
        <v>0</v>
      </c>
      <c r="AL277" s="54"/>
      <c r="AM277" s="88">
        <f t="shared" si="107"/>
        <v>0</v>
      </c>
      <c r="AN277" s="54"/>
      <c r="AO277" s="155"/>
      <c r="AP277" s="54"/>
      <c r="AQ277" s="155"/>
      <c r="AR277" s="54"/>
      <c r="AS277" s="88">
        <f t="shared" si="108"/>
        <v>0</v>
      </c>
      <c r="AT277" s="55"/>
      <c r="AU277" s="93">
        <f t="shared" si="110"/>
        <v>0</v>
      </c>
      <c r="AV277" s="56"/>
    </row>
    <row r="278" spans="1:48" ht="13.9">
      <c r="A278" s="50">
        <v>266</v>
      </c>
      <c r="B278" s="20"/>
      <c r="C278" s="51"/>
      <c r="D278" s="52"/>
      <c r="E278" s="53"/>
      <c r="F278" s="54"/>
      <c r="G278" s="88">
        <f t="shared" si="92"/>
        <v>0</v>
      </c>
      <c r="H278" s="54"/>
      <c r="I278" s="88">
        <f t="shared" si="93"/>
        <v>0</v>
      </c>
      <c r="J278" s="54"/>
      <c r="K278" s="88">
        <f t="shared" si="94"/>
        <v>0</v>
      </c>
      <c r="L278" s="54"/>
      <c r="M278" s="88">
        <f t="shared" si="95"/>
        <v>0</v>
      </c>
      <c r="N278" s="54"/>
      <c r="O278" s="88">
        <f t="shared" si="96"/>
        <v>0</v>
      </c>
      <c r="P278" s="54"/>
      <c r="Q278" s="88">
        <f t="shared" si="97"/>
        <v>0</v>
      </c>
      <c r="R278" s="54"/>
      <c r="S278" s="88">
        <f t="shared" si="98"/>
        <v>0</v>
      </c>
      <c r="T278" s="54"/>
      <c r="U278" s="88">
        <f t="shared" si="99"/>
        <v>0</v>
      </c>
      <c r="V278" s="54"/>
      <c r="W278" s="88">
        <f t="shared" si="100"/>
        <v>0</v>
      </c>
      <c r="X278" s="54"/>
      <c r="Y278" s="88">
        <f t="shared" si="101"/>
        <v>0</v>
      </c>
      <c r="Z278" s="54"/>
      <c r="AA278" s="88">
        <f t="shared" si="102"/>
        <v>0</v>
      </c>
      <c r="AB278" s="54"/>
      <c r="AC278" s="88">
        <f t="shared" si="109"/>
        <v>0</v>
      </c>
      <c r="AD278" s="54"/>
      <c r="AE278" s="88">
        <f t="shared" si="103"/>
        <v>0</v>
      </c>
      <c r="AF278" s="54"/>
      <c r="AG278" s="88">
        <f t="shared" si="104"/>
        <v>0</v>
      </c>
      <c r="AH278" s="54"/>
      <c r="AI278" s="88">
        <f t="shared" si="105"/>
        <v>0</v>
      </c>
      <c r="AJ278" s="54"/>
      <c r="AK278" s="88">
        <f t="shared" si="106"/>
        <v>0</v>
      </c>
      <c r="AL278" s="54"/>
      <c r="AM278" s="88">
        <f t="shared" si="107"/>
        <v>0</v>
      </c>
      <c r="AN278" s="54"/>
      <c r="AO278" s="155"/>
      <c r="AP278" s="54"/>
      <c r="AQ278" s="155"/>
      <c r="AR278" s="54"/>
      <c r="AS278" s="88">
        <f t="shared" si="108"/>
        <v>0</v>
      </c>
      <c r="AT278" s="55"/>
      <c r="AU278" s="93">
        <f t="shared" si="110"/>
        <v>0</v>
      </c>
      <c r="AV278" s="56"/>
    </row>
    <row r="279" spans="1:48" ht="13.9">
      <c r="A279" s="50">
        <v>267</v>
      </c>
      <c r="B279" s="20"/>
      <c r="C279" s="51"/>
      <c r="D279" s="52"/>
      <c r="E279" s="53"/>
      <c r="F279" s="54"/>
      <c r="G279" s="88">
        <f t="shared" si="92"/>
        <v>0</v>
      </c>
      <c r="H279" s="54"/>
      <c r="I279" s="88">
        <f t="shared" si="93"/>
        <v>0</v>
      </c>
      <c r="J279" s="54"/>
      <c r="K279" s="88">
        <f t="shared" si="94"/>
        <v>0</v>
      </c>
      <c r="L279" s="54"/>
      <c r="M279" s="88">
        <f t="shared" si="95"/>
        <v>0</v>
      </c>
      <c r="N279" s="54"/>
      <c r="O279" s="88">
        <f t="shared" si="96"/>
        <v>0</v>
      </c>
      <c r="P279" s="54"/>
      <c r="Q279" s="88">
        <f t="shared" si="97"/>
        <v>0</v>
      </c>
      <c r="R279" s="54"/>
      <c r="S279" s="88">
        <f t="shared" si="98"/>
        <v>0</v>
      </c>
      <c r="T279" s="54"/>
      <c r="U279" s="88">
        <f t="shared" si="99"/>
        <v>0</v>
      </c>
      <c r="V279" s="54"/>
      <c r="W279" s="88">
        <f t="shared" si="100"/>
        <v>0</v>
      </c>
      <c r="X279" s="54"/>
      <c r="Y279" s="88">
        <f t="shared" si="101"/>
        <v>0</v>
      </c>
      <c r="Z279" s="54"/>
      <c r="AA279" s="88">
        <f t="shared" si="102"/>
        <v>0</v>
      </c>
      <c r="AB279" s="54"/>
      <c r="AC279" s="88">
        <f t="shared" si="109"/>
        <v>0</v>
      </c>
      <c r="AD279" s="54"/>
      <c r="AE279" s="88">
        <f t="shared" si="103"/>
        <v>0</v>
      </c>
      <c r="AF279" s="54"/>
      <c r="AG279" s="88">
        <f t="shared" si="104"/>
        <v>0</v>
      </c>
      <c r="AH279" s="54"/>
      <c r="AI279" s="88">
        <f t="shared" si="105"/>
        <v>0</v>
      </c>
      <c r="AJ279" s="54"/>
      <c r="AK279" s="88">
        <f t="shared" si="106"/>
        <v>0</v>
      </c>
      <c r="AL279" s="54"/>
      <c r="AM279" s="88">
        <f t="shared" si="107"/>
        <v>0</v>
      </c>
      <c r="AN279" s="54"/>
      <c r="AO279" s="155"/>
      <c r="AP279" s="54"/>
      <c r="AQ279" s="155"/>
      <c r="AR279" s="54"/>
      <c r="AS279" s="88">
        <f t="shared" si="108"/>
        <v>0</v>
      </c>
      <c r="AT279" s="55"/>
      <c r="AU279" s="93">
        <f t="shared" si="110"/>
        <v>0</v>
      </c>
      <c r="AV279" s="56"/>
    </row>
    <row r="280" spans="1:48" ht="13.9">
      <c r="A280" s="50">
        <v>268</v>
      </c>
      <c r="B280" s="20"/>
      <c r="C280" s="51"/>
      <c r="D280" s="52"/>
      <c r="E280" s="53"/>
      <c r="F280" s="54"/>
      <c r="G280" s="88">
        <f t="shared" si="92"/>
        <v>0</v>
      </c>
      <c r="H280" s="54"/>
      <c r="I280" s="88">
        <f t="shared" si="93"/>
        <v>0</v>
      </c>
      <c r="J280" s="54"/>
      <c r="K280" s="88">
        <f t="shared" si="94"/>
        <v>0</v>
      </c>
      <c r="L280" s="54"/>
      <c r="M280" s="88">
        <f t="shared" si="95"/>
        <v>0</v>
      </c>
      <c r="N280" s="54"/>
      <c r="O280" s="88">
        <f t="shared" si="96"/>
        <v>0</v>
      </c>
      <c r="P280" s="54"/>
      <c r="Q280" s="88">
        <f t="shared" si="97"/>
        <v>0</v>
      </c>
      <c r="R280" s="54"/>
      <c r="S280" s="88">
        <f t="shared" si="98"/>
        <v>0</v>
      </c>
      <c r="T280" s="54"/>
      <c r="U280" s="88">
        <f t="shared" si="99"/>
        <v>0</v>
      </c>
      <c r="V280" s="54"/>
      <c r="W280" s="88">
        <f t="shared" si="100"/>
        <v>0</v>
      </c>
      <c r="X280" s="54"/>
      <c r="Y280" s="88">
        <f t="shared" si="101"/>
        <v>0</v>
      </c>
      <c r="Z280" s="54"/>
      <c r="AA280" s="88">
        <f t="shared" si="102"/>
        <v>0</v>
      </c>
      <c r="AB280" s="54"/>
      <c r="AC280" s="88">
        <f t="shared" si="109"/>
        <v>0</v>
      </c>
      <c r="AD280" s="54"/>
      <c r="AE280" s="88">
        <f t="shared" si="103"/>
        <v>0</v>
      </c>
      <c r="AF280" s="54"/>
      <c r="AG280" s="88">
        <f t="shared" si="104"/>
        <v>0</v>
      </c>
      <c r="AH280" s="54"/>
      <c r="AI280" s="88">
        <f t="shared" si="105"/>
        <v>0</v>
      </c>
      <c r="AJ280" s="54"/>
      <c r="AK280" s="88">
        <f t="shared" si="106"/>
        <v>0</v>
      </c>
      <c r="AL280" s="54"/>
      <c r="AM280" s="88">
        <f t="shared" si="107"/>
        <v>0</v>
      </c>
      <c r="AN280" s="54"/>
      <c r="AO280" s="155"/>
      <c r="AP280" s="54"/>
      <c r="AQ280" s="155"/>
      <c r="AR280" s="54"/>
      <c r="AS280" s="88">
        <f t="shared" si="108"/>
        <v>0</v>
      </c>
      <c r="AT280" s="55"/>
      <c r="AU280" s="93">
        <f t="shared" si="110"/>
        <v>0</v>
      </c>
      <c r="AV280" s="56"/>
    </row>
    <row r="281" spans="1:48" ht="13.9">
      <c r="A281" s="50">
        <v>269</v>
      </c>
      <c r="B281" s="20"/>
      <c r="C281" s="51"/>
      <c r="D281" s="52"/>
      <c r="E281" s="53"/>
      <c r="F281" s="54"/>
      <c r="G281" s="88">
        <f t="shared" si="92"/>
        <v>0</v>
      </c>
      <c r="H281" s="54"/>
      <c r="I281" s="88">
        <f t="shared" si="93"/>
        <v>0</v>
      </c>
      <c r="J281" s="54"/>
      <c r="K281" s="88">
        <f t="shared" si="94"/>
        <v>0</v>
      </c>
      <c r="L281" s="54"/>
      <c r="M281" s="88">
        <f t="shared" si="95"/>
        <v>0</v>
      </c>
      <c r="N281" s="54"/>
      <c r="O281" s="88">
        <f t="shared" si="96"/>
        <v>0</v>
      </c>
      <c r="P281" s="54"/>
      <c r="Q281" s="88">
        <f t="shared" si="97"/>
        <v>0</v>
      </c>
      <c r="R281" s="54"/>
      <c r="S281" s="88">
        <f t="shared" si="98"/>
        <v>0</v>
      </c>
      <c r="T281" s="54"/>
      <c r="U281" s="88">
        <f t="shared" si="99"/>
        <v>0</v>
      </c>
      <c r="V281" s="54"/>
      <c r="W281" s="88">
        <f t="shared" si="100"/>
        <v>0</v>
      </c>
      <c r="X281" s="54"/>
      <c r="Y281" s="88">
        <f t="shared" si="101"/>
        <v>0</v>
      </c>
      <c r="Z281" s="54"/>
      <c r="AA281" s="88">
        <f t="shared" si="102"/>
        <v>0</v>
      </c>
      <c r="AB281" s="54"/>
      <c r="AC281" s="88">
        <f t="shared" si="109"/>
        <v>0</v>
      </c>
      <c r="AD281" s="54"/>
      <c r="AE281" s="88">
        <f t="shared" si="103"/>
        <v>0</v>
      </c>
      <c r="AF281" s="54"/>
      <c r="AG281" s="88">
        <f t="shared" si="104"/>
        <v>0</v>
      </c>
      <c r="AH281" s="54"/>
      <c r="AI281" s="88">
        <f t="shared" si="105"/>
        <v>0</v>
      </c>
      <c r="AJ281" s="54"/>
      <c r="AK281" s="88">
        <f t="shared" si="106"/>
        <v>0</v>
      </c>
      <c r="AL281" s="54"/>
      <c r="AM281" s="88">
        <f t="shared" si="107"/>
        <v>0</v>
      </c>
      <c r="AN281" s="54"/>
      <c r="AO281" s="155"/>
      <c r="AP281" s="54"/>
      <c r="AQ281" s="155"/>
      <c r="AR281" s="54"/>
      <c r="AS281" s="88">
        <f t="shared" si="108"/>
        <v>0</v>
      </c>
      <c r="AT281" s="55"/>
      <c r="AU281" s="93">
        <f t="shared" si="110"/>
        <v>0</v>
      </c>
      <c r="AV281" s="56"/>
    </row>
    <row r="282" spans="1:48" ht="13.9">
      <c r="A282" s="50">
        <v>270</v>
      </c>
      <c r="B282" s="20"/>
      <c r="C282" s="51"/>
      <c r="D282" s="52"/>
      <c r="E282" s="53"/>
      <c r="F282" s="54"/>
      <c r="G282" s="88">
        <f t="shared" ref="G282:G283" si="111">F282*$G$12</f>
        <v>0</v>
      </c>
      <c r="H282" s="54"/>
      <c r="I282" s="88">
        <f t="shared" ref="I282:I283" si="112">H282*$I$12</f>
        <v>0</v>
      </c>
      <c r="J282" s="54"/>
      <c r="K282" s="88">
        <f t="shared" ref="K282:K283" si="113">J282*$K$12</f>
        <v>0</v>
      </c>
      <c r="L282" s="54"/>
      <c r="M282" s="88">
        <f t="shared" ref="M282:M283" si="114">L282*$M$12</f>
        <v>0</v>
      </c>
      <c r="N282" s="54"/>
      <c r="O282" s="88">
        <f t="shared" ref="O282:O283" si="115">N282*$O$12</f>
        <v>0</v>
      </c>
      <c r="P282" s="54"/>
      <c r="Q282" s="88">
        <f t="shared" ref="Q282:Q283" si="116">P282*$Q$12</f>
        <v>0</v>
      </c>
      <c r="R282" s="54"/>
      <c r="S282" s="88">
        <f t="shared" ref="S282:S283" si="117">R282*$S$12</f>
        <v>0</v>
      </c>
      <c r="T282" s="54"/>
      <c r="U282" s="88">
        <f t="shared" ref="U282:U283" si="118">T282*$U$12</f>
        <v>0</v>
      </c>
      <c r="V282" s="54"/>
      <c r="W282" s="88">
        <f t="shared" ref="W282:W283" si="119">V282*$W$12</f>
        <v>0</v>
      </c>
      <c r="X282" s="54"/>
      <c r="Y282" s="88">
        <f t="shared" ref="Y282:Y283" si="120">X282*$Y$12</f>
        <v>0</v>
      </c>
      <c r="Z282" s="54"/>
      <c r="AA282" s="88">
        <f t="shared" ref="AA282:AA283" si="121">Z282*$AA$12</f>
        <v>0</v>
      </c>
      <c r="AB282" s="54"/>
      <c r="AC282" s="88">
        <f t="shared" si="109"/>
        <v>0</v>
      </c>
      <c r="AD282" s="54"/>
      <c r="AE282" s="88">
        <f t="shared" ref="AE282:AE283" si="122">AD282*$AE$12</f>
        <v>0</v>
      </c>
      <c r="AF282" s="54"/>
      <c r="AG282" s="88">
        <f t="shared" ref="AG282:AG283" si="123">AF282*$AG$12</f>
        <v>0</v>
      </c>
      <c r="AH282" s="54"/>
      <c r="AI282" s="88">
        <f t="shared" ref="AI282:AI283" si="124">AH282*$AI$12</f>
        <v>0</v>
      </c>
      <c r="AJ282" s="54"/>
      <c r="AK282" s="88">
        <f t="shared" ref="AK282:AK283" si="125">AJ282*$AK$12</f>
        <v>0</v>
      </c>
      <c r="AL282" s="54"/>
      <c r="AM282" s="88">
        <f t="shared" ref="AM282:AM283" si="126">AL282*$AM$12</f>
        <v>0</v>
      </c>
      <c r="AN282" s="54"/>
      <c r="AO282" s="155"/>
      <c r="AP282" s="54"/>
      <c r="AQ282" s="155"/>
      <c r="AR282" s="54"/>
      <c r="AS282" s="88">
        <f t="shared" ref="AS282:AS283" si="127">AR282*$AS$12</f>
        <v>0</v>
      </c>
      <c r="AT282" s="55"/>
      <c r="AU282" s="93">
        <f t="shared" si="110"/>
        <v>0</v>
      </c>
      <c r="AV282" s="56"/>
    </row>
    <row r="283" spans="1:48" ht="13.9">
      <c r="A283" s="50">
        <v>271</v>
      </c>
      <c r="B283" s="20"/>
      <c r="C283" s="51"/>
      <c r="D283" s="52"/>
      <c r="E283" s="53"/>
      <c r="F283" s="54"/>
      <c r="G283" s="88">
        <f t="shared" si="111"/>
        <v>0</v>
      </c>
      <c r="H283" s="54"/>
      <c r="I283" s="88">
        <f t="shared" si="112"/>
        <v>0</v>
      </c>
      <c r="J283" s="54"/>
      <c r="K283" s="88">
        <f t="shared" si="113"/>
        <v>0</v>
      </c>
      <c r="L283" s="54"/>
      <c r="M283" s="88">
        <f t="shared" si="114"/>
        <v>0</v>
      </c>
      <c r="N283" s="54"/>
      <c r="O283" s="88">
        <f t="shared" si="115"/>
        <v>0</v>
      </c>
      <c r="P283" s="54"/>
      <c r="Q283" s="88">
        <f t="shared" si="116"/>
        <v>0</v>
      </c>
      <c r="R283" s="54"/>
      <c r="S283" s="88">
        <f t="shared" si="117"/>
        <v>0</v>
      </c>
      <c r="T283" s="54"/>
      <c r="U283" s="88">
        <f t="shared" si="118"/>
        <v>0</v>
      </c>
      <c r="V283" s="54"/>
      <c r="W283" s="88">
        <f t="shared" si="119"/>
        <v>0</v>
      </c>
      <c r="X283" s="54"/>
      <c r="Y283" s="88">
        <f t="shared" si="120"/>
        <v>0</v>
      </c>
      <c r="Z283" s="54"/>
      <c r="AA283" s="88">
        <f t="shared" si="121"/>
        <v>0</v>
      </c>
      <c r="AB283" s="54"/>
      <c r="AC283" s="88">
        <f t="shared" si="109"/>
        <v>0</v>
      </c>
      <c r="AD283" s="54"/>
      <c r="AE283" s="88">
        <f t="shared" si="122"/>
        <v>0</v>
      </c>
      <c r="AF283" s="54"/>
      <c r="AG283" s="88">
        <f t="shared" si="123"/>
        <v>0</v>
      </c>
      <c r="AH283" s="54"/>
      <c r="AI283" s="88">
        <f t="shared" si="124"/>
        <v>0</v>
      </c>
      <c r="AJ283" s="54"/>
      <c r="AK283" s="88">
        <f t="shared" si="125"/>
        <v>0</v>
      </c>
      <c r="AL283" s="54"/>
      <c r="AM283" s="88">
        <f t="shared" si="126"/>
        <v>0</v>
      </c>
      <c r="AN283" s="54"/>
      <c r="AO283" s="155"/>
      <c r="AP283" s="54"/>
      <c r="AQ283" s="155"/>
      <c r="AR283" s="54"/>
      <c r="AS283" s="88">
        <f t="shared" si="127"/>
        <v>0</v>
      </c>
      <c r="AT283" s="55"/>
      <c r="AU283" s="93">
        <f t="shared" si="110"/>
        <v>0</v>
      </c>
      <c r="AV283" s="56"/>
    </row>
    <row r="284" spans="1:48" ht="13.9">
      <c r="A284" s="50">
        <v>272</v>
      </c>
      <c r="B284" s="20"/>
      <c r="C284" s="51"/>
      <c r="D284" s="52"/>
      <c r="E284" s="53"/>
      <c r="F284" s="54"/>
      <c r="G284" s="88">
        <f t="shared" si="92"/>
        <v>0</v>
      </c>
      <c r="H284" s="54"/>
      <c r="I284" s="88">
        <f t="shared" si="93"/>
        <v>0</v>
      </c>
      <c r="J284" s="54"/>
      <c r="K284" s="88">
        <f t="shared" si="94"/>
        <v>0</v>
      </c>
      <c r="L284" s="54"/>
      <c r="M284" s="88">
        <f t="shared" si="95"/>
        <v>0</v>
      </c>
      <c r="N284" s="54"/>
      <c r="O284" s="88">
        <f t="shared" si="96"/>
        <v>0</v>
      </c>
      <c r="P284" s="54"/>
      <c r="Q284" s="88">
        <f t="shared" si="97"/>
        <v>0</v>
      </c>
      <c r="R284" s="54"/>
      <c r="S284" s="88">
        <f t="shared" si="98"/>
        <v>0</v>
      </c>
      <c r="T284" s="54"/>
      <c r="U284" s="88">
        <f t="shared" si="99"/>
        <v>0</v>
      </c>
      <c r="V284" s="54"/>
      <c r="W284" s="88">
        <f t="shared" si="100"/>
        <v>0</v>
      </c>
      <c r="X284" s="54"/>
      <c r="Y284" s="88">
        <f t="shared" si="101"/>
        <v>0</v>
      </c>
      <c r="Z284" s="54"/>
      <c r="AA284" s="88">
        <f t="shared" si="102"/>
        <v>0</v>
      </c>
      <c r="AB284" s="54"/>
      <c r="AC284" s="88">
        <f t="shared" si="109"/>
        <v>0</v>
      </c>
      <c r="AD284" s="54"/>
      <c r="AE284" s="88">
        <f t="shared" si="103"/>
        <v>0</v>
      </c>
      <c r="AF284" s="54"/>
      <c r="AG284" s="88">
        <f t="shared" si="104"/>
        <v>0</v>
      </c>
      <c r="AH284" s="54"/>
      <c r="AI284" s="88">
        <f t="shared" si="105"/>
        <v>0</v>
      </c>
      <c r="AJ284" s="54"/>
      <c r="AK284" s="88">
        <f t="shared" si="106"/>
        <v>0</v>
      </c>
      <c r="AL284" s="54"/>
      <c r="AM284" s="88">
        <f t="shared" si="107"/>
        <v>0</v>
      </c>
      <c r="AN284" s="54"/>
      <c r="AO284" s="155"/>
      <c r="AP284" s="54"/>
      <c r="AQ284" s="155"/>
      <c r="AR284" s="54"/>
      <c r="AS284" s="88">
        <f t="shared" si="108"/>
        <v>0</v>
      </c>
      <c r="AT284" s="55"/>
      <c r="AU284" s="93">
        <f t="shared" si="110"/>
        <v>0</v>
      </c>
      <c r="AV284" s="56"/>
    </row>
    <row r="285" spans="1:48" ht="13.9">
      <c r="A285" s="50">
        <v>273</v>
      </c>
      <c r="B285" s="20"/>
      <c r="C285" s="51"/>
      <c r="D285" s="52"/>
      <c r="E285" s="53"/>
      <c r="F285" s="54"/>
      <c r="G285" s="88">
        <f t="shared" si="92"/>
        <v>0</v>
      </c>
      <c r="H285" s="54"/>
      <c r="I285" s="88">
        <f t="shared" si="93"/>
        <v>0</v>
      </c>
      <c r="J285" s="54"/>
      <c r="K285" s="88">
        <f t="shared" si="94"/>
        <v>0</v>
      </c>
      <c r="L285" s="54"/>
      <c r="M285" s="88">
        <f t="shared" si="95"/>
        <v>0</v>
      </c>
      <c r="N285" s="54"/>
      <c r="O285" s="88">
        <f t="shared" si="96"/>
        <v>0</v>
      </c>
      <c r="P285" s="54"/>
      <c r="Q285" s="88">
        <f t="shared" si="97"/>
        <v>0</v>
      </c>
      <c r="R285" s="54"/>
      <c r="S285" s="88">
        <f t="shared" si="98"/>
        <v>0</v>
      </c>
      <c r="T285" s="54"/>
      <c r="U285" s="88">
        <f t="shared" si="99"/>
        <v>0</v>
      </c>
      <c r="V285" s="54"/>
      <c r="W285" s="88">
        <f t="shared" si="100"/>
        <v>0</v>
      </c>
      <c r="X285" s="54"/>
      <c r="Y285" s="88">
        <f t="shared" si="101"/>
        <v>0</v>
      </c>
      <c r="Z285" s="54"/>
      <c r="AA285" s="88">
        <f t="shared" si="102"/>
        <v>0</v>
      </c>
      <c r="AB285" s="54"/>
      <c r="AC285" s="88">
        <f t="shared" si="109"/>
        <v>0</v>
      </c>
      <c r="AD285" s="54"/>
      <c r="AE285" s="88">
        <f t="shared" si="103"/>
        <v>0</v>
      </c>
      <c r="AF285" s="54"/>
      <c r="AG285" s="88">
        <f t="shared" si="104"/>
        <v>0</v>
      </c>
      <c r="AH285" s="54"/>
      <c r="AI285" s="88">
        <f t="shared" si="105"/>
        <v>0</v>
      </c>
      <c r="AJ285" s="54"/>
      <c r="AK285" s="88">
        <f t="shared" si="106"/>
        <v>0</v>
      </c>
      <c r="AL285" s="54"/>
      <c r="AM285" s="88">
        <f t="shared" si="107"/>
        <v>0</v>
      </c>
      <c r="AN285" s="54"/>
      <c r="AO285" s="155"/>
      <c r="AP285" s="54"/>
      <c r="AQ285" s="155"/>
      <c r="AR285" s="54"/>
      <c r="AS285" s="88">
        <f t="shared" si="108"/>
        <v>0</v>
      </c>
      <c r="AT285" s="55"/>
      <c r="AU285" s="93">
        <f t="shared" si="110"/>
        <v>0</v>
      </c>
      <c r="AV285" s="56"/>
    </row>
    <row r="286" spans="1:48" ht="13.9">
      <c r="A286" s="50">
        <v>274</v>
      </c>
      <c r="B286" s="20"/>
      <c r="C286" s="51"/>
      <c r="D286" s="52"/>
      <c r="E286" s="53"/>
      <c r="F286" s="54"/>
      <c r="G286" s="88">
        <f t="shared" ref="G286:G341" si="128">F286*$G$12</f>
        <v>0</v>
      </c>
      <c r="H286" s="54"/>
      <c r="I286" s="88">
        <f t="shared" ref="I286:I341" si="129">H286*$I$12</f>
        <v>0</v>
      </c>
      <c r="J286" s="54"/>
      <c r="K286" s="88">
        <f t="shared" ref="K286:K341" si="130">J286*$K$12</f>
        <v>0</v>
      </c>
      <c r="L286" s="54"/>
      <c r="M286" s="88">
        <f t="shared" ref="M286:M341" si="131">L286*$M$12</f>
        <v>0</v>
      </c>
      <c r="N286" s="54"/>
      <c r="O286" s="88">
        <f t="shared" ref="O286:O341" si="132">N286*$O$12</f>
        <v>0</v>
      </c>
      <c r="P286" s="54"/>
      <c r="Q286" s="88">
        <f t="shared" ref="Q286:Q341" si="133">P286*$Q$12</f>
        <v>0</v>
      </c>
      <c r="R286" s="54"/>
      <c r="S286" s="88">
        <f t="shared" ref="S286:S341" si="134">R286*$S$12</f>
        <v>0</v>
      </c>
      <c r="T286" s="54"/>
      <c r="U286" s="88">
        <f t="shared" ref="U286:U341" si="135">T286*$U$12</f>
        <v>0</v>
      </c>
      <c r="V286" s="54"/>
      <c r="W286" s="88">
        <f t="shared" ref="W286:W341" si="136">V286*$W$12</f>
        <v>0</v>
      </c>
      <c r="X286" s="54"/>
      <c r="Y286" s="88">
        <f t="shared" ref="Y286:Y341" si="137">X286*$Y$12</f>
        <v>0</v>
      </c>
      <c r="Z286" s="54"/>
      <c r="AA286" s="88">
        <f t="shared" ref="AA286:AA341" si="138">Z286*$AA$12</f>
        <v>0</v>
      </c>
      <c r="AB286" s="54"/>
      <c r="AC286" s="88">
        <f t="shared" si="109"/>
        <v>0</v>
      </c>
      <c r="AD286" s="54"/>
      <c r="AE286" s="88">
        <f t="shared" ref="AE286:AE341" si="139">AD286*$AE$12</f>
        <v>0</v>
      </c>
      <c r="AF286" s="54"/>
      <c r="AG286" s="88">
        <f t="shared" ref="AG286:AG341" si="140">AF286*$AG$12</f>
        <v>0</v>
      </c>
      <c r="AH286" s="54"/>
      <c r="AI286" s="88">
        <f t="shared" ref="AI286:AI341" si="141">AH286*$AI$12</f>
        <v>0</v>
      </c>
      <c r="AJ286" s="54"/>
      <c r="AK286" s="88">
        <f t="shared" ref="AK286:AK341" si="142">AJ286*$AK$12</f>
        <v>0</v>
      </c>
      <c r="AL286" s="54"/>
      <c r="AM286" s="88">
        <f t="shared" ref="AM286:AM341" si="143">AL286*$AM$12</f>
        <v>0</v>
      </c>
      <c r="AN286" s="54"/>
      <c r="AO286" s="155"/>
      <c r="AP286" s="54"/>
      <c r="AQ286" s="155"/>
      <c r="AR286" s="54"/>
      <c r="AS286" s="88">
        <f t="shared" ref="AS286:AS341" si="144">AR286*$AS$12</f>
        <v>0</v>
      </c>
      <c r="AT286" s="55"/>
      <c r="AU286" s="93">
        <f t="shared" si="110"/>
        <v>0</v>
      </c>
      <c r="AV286" s="56"/>
    </row>
    <row r="287" spans="1:48" ht="13.9">
      <c r="A287" s="50">
        <v>275</v>
      </c>
      <c r="B287" s="20"/>
      <c r="C287" s="51"/>
      <c r="D287" s="52"/>
      <c r="E287" s="53"/>
      <c r="F287" s="54"/>
      <c r="G287" s="88">
        <f t="shared" si="128"/>
        <v>0</v>
      </c>
      <c r="H287" s="54"/>
      <c r="I287" s="88">
        <f t="shared" si="129"/>
        <v>0</v>
      </c>
      <c r="J287" s="54"/>
      <c r="K287" s="88">
        <f t="shared" si="130"/>
        <v>0</v>
      </c>
      <c r="L287" s="54"/>
      <c r="M287" s="88">
        <f t="shared" si="131"/>
        <v>0</v>
      </c>
      <c r="N287" s="54"/>
      <c r="O287" s="88">
        <f t="shared" si="132"/>
        <v>0</v>
      </c>
      <c r="P287" s="54"/>
      <c r="Q287" s="88">
        <f t="shared" si="133"/>
        <v>0</v>
      </c>
      <c r="R287" s="54"/>
      <c r="S287" s="88">
        <f t="shared" si="134"/>
        <v>0</v>
      </c>
      <c r="T287" s="54"/>
      <c r="U287" s="88">
        <f t="shared" si="135"/>
        <v>0</v>
      </c>
      <c r="V287" s="54"/>
      <c r="W287" s="88">
        <f t="shared" si="136"/>
        <v>0</v>
      </c>
      <c r="X287" s="54"/>
      <c r="Y287" s="88">
        <f t="shared" si="137"/>
        <v>0</v>
      </c>
      <c r="Z287" s="54"/>
      <c r="AA287" s="88">
        <f t="shared" si="138"/>
        <v>0</v>
      </c>
      <c r="AB287" s="54"/>
      <c r="AC287" s="88">
        <f t="shared" si="109"/>
        <v>0</v>
      </c>
      <c r="AD287" s="54"/>
      <c r="AE287" s="88">
        <f t="shared" si="139"/>
        <v>0</v>
      </c>
      <c r="AF287" s="54"/>
      <c r="AG287" s="88">
        <f t="shared" si="140"/>
        <v>0</v>
      </c>
      <c r="AH287" s="54"/>
      <c r="AI287" s="88">
        <f t="shared" si="141"/>
        <v>0</v>
      </c>
      <c r="AJ287" s="54"/>
      <c r="AK287" s="88">
        <f t="shared" si="142"/>
        <v>0</v>
      </c>
      <c r="AL287" s="54"/>
      <c r="AM287" s="88">
        <f t="shared" si="143"/>
        <v>0</v>
      </c>
      <c r="AN287" s="54"/>
      <c r="AO287" s="155"/>
      <c r="AP287" s="54"/>
      <c r="AQ287" s="155"/>
      <c r="AR287" s="54"/>
      <c r="AS287" s="88">
        <f t="shared" si="144"/>
        <v>0</v>
      </c>
      <c r="AT287" s="55"/>
      <c r="AU287" s="93">
        <f t="shared" si="110"/>
        <v>0</v>
      </c>
      <c r="AV287" s="56"/>
    </row>
    <row r="288" spans="1:48" ht="13.9">
      <c r="A288" s="50">
        <v>276</v>
      </c>
      <c r="B288" s="20"/>
      <c r="C288" s="51"/>
      <c r="D288" s="52"/>
      <c r="E288" s="53"/>
      <c r="F288" s="54"/>
      <c r="G288" s="88">
        <f t="shared" si="128"/>
        <v>0</v>
      </c>
      <c r="H288" s="54"/>
      <c r="I288" s="88">
        <f t="shared" si="129"/>
        <v>0</v>
      </c>
      <c r="J288" s="54"/>
      <c r="K288" s="88">
        <f t="shared" si="130"/>
        <v>0</v>
      </c>
      <c r="L288" s="54"/>
      <c r="M288" s="88">
        <f t="shared" si="131"/>
        <v>0</v>
      </c>
      <c r="N288" s="54"/>
      <c r="O288" s="88">
        <f t="shared" si="132"/>
        <v>0</v>
      </c>
      <c r="P288" s="54"/>
      <c r="Q288" s="88">
        <f t="shared" si="133"/>
        <v>0</v>
      </c>
      <c r="R288" s="54"/>
      <c r="S288" s="88">
        <f t="shared" si="134"/>
        <v>0</v>
      </c>
      <c r="T288" s="54"/>
      <c r="U288" s="88">
        <f t="shared" si="135"/>
        <v>0</v>
      </c>
      <c r="V288" s="54"/>
      <c r="W288" s="88">
        <f t="shared" si="136"/>
        <v>0</v>
      </c>
      <c r="X288" s="54"/>
      <c r="Y288" s="88">
        <f t="shared" si="137"/>
        <v>0</v>
      </c>
      <c r="Z288" s="54"/>
      <c r="AA288" s="88">
        <f t="shared" si="138"/>
        <v>0</v>
      </c>
      <c r="AB288" s="54"/>
      <c r="AC288" s="88">
        <f t="shared" si="109"/>
        <v>0</v>
      </c>
      <c r="AD288" s="54"/>
      <c r="AE288" s="88">
        <f t="shared" si="139"/>
        <v>0</v>
      </c>
      <c r="AF288" s="54"/>
      <c r="AG288" s="88">
        <f t="shared" si="140"/>
        <v>0</v>
      </c>
      <c r="AH288" s="54"/>
      <c r="AI288" s="88">
        <f t="shared" si="141"/>
        <v>0</v>
      </c>
      <c r="AJ288" s="54"/>
      <c r="AK288" s="88">
        <f t="shared" si="142"/>
        <v>0</v>
      </c>
      <c r="AL288" s="54"/>
      <c r="AM288" s="88">
        <f t="shared" si="143"/>
        <v>0</v>
      </c>
      <c r="AN288" s="54"/>
      <c r="AO288" s="155"/>
      <c r="AP288" s="54"/>
      <c r="AQ288" s="155"/>
      <c r="AR288" s="54"/>
      <c r="AS288" s="88">
        <f t="shared" si="144"/>
        <v>0</v>
      </c>
      <c r="AT288" s="55"/>
      <c r="AU288" s="93">
        <f t="shared" si="110"/>
        <v>0</v>
      </c>
      <c r="AV288" s="56"/>
    </row>
    <row r="289" spans="1:48" ht="13.9">
      <c r="A289" s="50">
        <v>277</v>
      </c>
      <c r="B289" s="20"/>
      <c r="C289" s="51"/>
      <c r="D289" s="52"/>
      <c r="E289" s="53"/>
      <c r="F289" s="54"/>
      <c r="G289" s="88">
        <f t="shared" si="128"/>
        <v>0</v>
      </c>
      <c r="H289" s="54"/>
      <c r="I289" s="88">
        <f t="shared" si="129"/>
        <v>0</v>
      </c>
      <c r="J289" s="54"/>
      <c r="K289" s="88">
        <f t="shared" si="130"/>
        <v>0</v>
      </c>
      <c r="L289" s="54"/>
      <c r="M289" s="88">
        <f t="shared" si="131"/>
        <v>0</v>
      </c>
      <c r="N289" s="54"/>
      <c r="O289" s="88">
        <f t="shared" si="132"/>
        <v>0</v>
      </c>
      <c r="P289" s="54"/>
      <c r="Q289" s="88">
        <f t="shared" si="133"/>
        <v>0</v>
      </c>
      <c r="R289" s="54"/>
      <c r="S289" s="88">
        <f t="shared" si="134"/>
        <v>0</v>
      </c>
      <c r="T289" s="54"/>
      <c r="U289" s="88">
        <f t="shared" si="135"/>
        <v>0</v>
      </c>
      <c r="V289" s="54"/>
      <c r="W289" s="88">
        <f t="shared" si="136"/>
        <v>0</v>
      </c>
      <c r="X289" s="54"/>
      <c r="Y289" s="88">
        <f t="shared" si="137"/>
        <v>0</v>
      </c>
      <c r="Z289" s="54"/>
      <c r="AA289" s="88">
        <f t="shared" si="138"/>
        <v>0</v>
      </c>
      <c r="AB289" s="54"/>
      <c r="AC289" s="88">
        <f t="shared" si="109"/>
        <v>0</v>
      </c>
      <c r="AD289" s="54"/>
      <c r="AE289" s="88">
        <f t="shared" si="139"/>
        <v>0</v>
      </c>
      <c r="AF289" s="54"/>
      <c r="AG289" s="88">
        <f t="shared" si="140"/>
        <v>0</v>
      </c>
      <c r="AH289" s="54"/>
      <c r="AI289" s="88">
        <f t="shared" si="141"/>
        <v>0</v>
      </c>
      <c r="AJ289" s="54"/>
      <c r="AK289" s="88">
        <f t="shared" si="142"/>
        <v>0</v>
      </c>
      <c r="AL289" s="54"/>
      <c r="AM289" s="88">
        <f t="shared" si="143"/>
        <v>0</v>
      </c>
      <c r="AN289" s="54"/>
      <c r="AO289" s="155"/>
      <c r="AP289" s="54"/>
      <c r="AQ289" s="155"/>
      <c r="AR289" s="54"/>
      <c r="AS289" s="88">
        <f t="shared" si="144"/>
        <v>0</v>
      </c>
      <c r="AT289" s="55"/>
      <c r="AU289" s="93">
        <f t="shared" si="110"/>
        <v>0</v>
      </c>
      <c r="AV289" s="56"/>
    </row>
    <row r="290" spans="1:48" ht="13.9">
      <c r="A290" s="50">
        <v>278</v>
      </c>
      <c r="B290" s="20"/>
      <c r="C290" s="51"/>
      <c r="D290" s="52"/>
      <c r="E290" s="53"/>
      <c r="F290" s="54"/>
      <c r="G290" s="88">
        <f t="shared" si="128"/>
        <v>0</v>
      </c>
      <c r="H290" s="54"/>
      <c r="I290" s="88">
        <f t="shared" si="129"/>
        <v>0</v>
      </c>
      <c r="J290" s="54"/>
      <c r="K290" s="88">
        <f t="shared" si="130"/>
        <v>0</v>
      </c>
      <c r="L290" s="54"/>
      <c r="M290" s="88">
        <f t="shared" si="131"/>
        <v>0</v>
      </c>
      <c r="N290" s="54"/>
      <c r="O290" s="88">
        <f t="shared" si="132"/>
        <v>0</v>
      </c>
      <c r="P290" s="54"/>
      <c r="Q290" s="88">
        <f t="shared" si="133"/>
        <v>0</v>
      </c>
      <c r="R290" s="54"/>
      <c r="S290" s="88">
        <f t="shared" si="134"/>
        <v>0</v>
      </c>
      <c r="T290" s="54"/>
      <c r="U290" s="88">
        <f t="shared" si="135"/>
        <v>0</v>
      </c>
      <c r="V290" s="54"/>
      <c r="W290" s="88">
        <f t="shared" si="136"/>
        <v>0</v>
      </c>
      <c r="X290" s="54"/>
      <c r="Y290" s="88">
        <f t="shared" si="137"/>
        <v>0</v>
      </c>
      <c r="Z290" s="54"/>
      <c r="AA290" s="88">
        <f t="shared" si="138"/>
        <v>0</v>
      </c>
      <c r="AB290" s="54"/>
      <c r="AC290" s="88">
        <f t="shared" si="109"/>
        <v>0</v>
      </c>
      <c r="AD290" s="54"/>
      <c r="AE290" s="88">
        <f t="shared" si="139"/>
        <v>0</v>
      </c>
      <c r="AF290" s="54"/>
      <c r="AG290" s="88">
        <f t="shared" si="140"/>
        <v>0</v>
      </c>
      <c r="AH290" s="54"/>
      <c r="AI290" s="88">
        <f t="shared" si="141"/>
        <v>0</v>
      </c>
      <c r="AJ290" s="54"/>
      <c r="AK290" s="88">
        <f t="shared" si="142"/>
        <v>0</v>
      </c>
      <c r="AL290" s="54"/>
      <c r="AM290" s="88">
        <f t="shared" si="143"/>
        <v>0</v>
      </c>
      <c r="AN290" s="54"/>
      <c r="AO290" s="155"/>
      <c r="AP290" s="54"/>
      <c r="AQ290" s="155"/>
      <c r="AR290" s="54"/>
      <c r="AS290" s="88">
        <f t="shared" si="144"/>
        <v>0</v>
      </c>
      <c r="AT290" s="55"/>
      <c r="AU290" s="93">
        <f t="shared" si="110"/>
        <v>0</v>
      </c>
      <c r="AV290" s="56"/>
    </row>
    <row r="291" spans="1:48" ht="13.9">
      <c r="A291" s="50">
        <v>279</v>
      </c>
      <c r="B291" s="20"/>
      <c r="C291" s="51"/>
      <c r="D291" s="52"/>
      <c r="E291" s="53"/>
      <c r="F291" s="54"/>
      <c r="G291" s="88">
        <f t="shared" si="128"/>
        <v>0</v>
      </c>
      <c r="H291" s="54"/>
      <c r="I291" s="88">
        <f t="shared" si="129"/>
        <v>0</v>
      </c>
      <c r="J291" s="54"/>
      <c r="K291" s="88">
        <f t="shared" si="130"/>
        <v>0</v>
      </c>
      <c r="L291" s="54"/>
      <c r="M291" s="88">
        <f t="shared" si="131"/>
        <v>0</v>
      </c>
      <c r="N291" s="54"/>
      <c r="O291" s="88">
        <f t="shared" si="132"/>
        <v>0</v>
      </c>
      <c r="P291" s="54"/>
      <c r="Q291" s="88">
        <f t="shared" si="133"/>
        <v>0</v>
      </c>
      <c r="R291" s="54"/>
      <c r="S291" s="88">
        <f t="shared" si="134"/>
        <v>0</v>
      </c>
      <c r="T291" s="54"/>
      <c r="U291" s="88">
        <f t="shared" si="135"/>
        <v>0</v>
      </c>
      <c r="V291" s="54"/>
      <c r="W291" s="88">
        <f t="shared" si="136"/>
        <v>0</v>
      </c>
      <c r="X291" s="54"/>
      <c r="Y291" s="88">
        <f t="shared" si="137"/>
        <v>0</v>
      </c>
      <c r="Z291" s="54"/>
      <c r="AA291" s="88">
        <f t="shared" si="138"/>
        <v>0</v>
      </c>
      <c r="AB291" s="54"/>
      <c r="AC291" s="88">
        <f t="shared" si="109"/>
        <v>0</v>
      </c>
      <c r="AD291" s="54"/>
      <c r="AE291" s="88">
        <f t="shared" si="139"/>
        <v>0</v>
      </c>
      <c r="AF291" s="54"/>
      <c r="AG291" s="88">
        <f t="shared" si="140"/>
        <v>0</v>
      </c>
      <c r="AH291" s="54"/>
      <c r="AI291" s="88">
        <f t="shared" si="141"/>
        <v>0</v>
      </c>
      <c r="AJ291" s="54"/>
      <c r="AK291" s="88">
        <f t="shared" si="142"/>
        <v>0</v>
      </c>
      <c r="AL291" s="54"/>
      <c r="AM291" s="88">
        <f t="shared" si="143"/>
        <v>0</v>
      </c>
      <c r="AN291" s="54"/>
      <c r="AO291" s="155"/>
      <c r="AP291" s="54"/>
      <c r="AQ291" s="155"/>
      <c r="AR291" s="54"/>
      <c r="AS291" s="88">
        <f t="shared" si="144"/>
        <v>0</v>
      </c>
      <c r="AT291" s="55"/>
      <c r="AU291" s="93">
        <f t="shared" si="110"/>
        <v>0</v>
      </c>
      <c r="AV291" s="56"/>
    </row>
    <row r="292" spans="1:48" ht="13.9">
      <c r="A292" s="50">
        <v>280</v>
      </c>
      <c r="B292" s="20"/>
      <c r="C292" s="51"/>
      <c r="D292" s="52"/>
      <c r="E292" s="53"/>
      <c r="F292" s="54"/>
      <c r="G292" s="88">
        <f t="shared" si="128"/>
        <v>0</v>
      </c>
      <c r="H292" s="54"/>
      <c r="I292" s="88">
        <f t="shared" si="129"/>
        <v>0</v>
      </c>
      <c r="J292" s="54"/>
      <c r="K292" s="88">
        <f t="shared" si="130"/>
        <v>0</v>
      </c>
      <c r="L292" s="54"/>
      <c r="M292" s="88">
        <f t="shared" si="131"/>
        <v>0</v>
      </c>
      <c r="N292" s="54"/>
      <c r="O292" s="88">
        <f t="shared" si="132"/>
        <v>0</v>
      </c>
      <c r="P292" s="54"/>
      <c r="Q292" s="88">
        <f t="shared" si="133"/>
        <v>0</v>
      </c>
      <c r="R292" s="54"/>
      <c r="S292" s="88">
        <f t="shared" si="134"/>
        <v>0</v>
      </c>
      <c r="T292" s="54"/>
      <c r="U292" s="88">
        <f t="shared" si="135"/>
        <v>0</v>
      </c>
      <c r="V292" s="54"/>
      <c r="W292" s="88">
        <f t="shared" si="136"/>
        <v>0</v>
      </c>
      <c r="X292" s="54"/>
      <c r="Y292" s="88">
        <f t="shared" si="137"/>
        <v>0</v>
      </c>
      <c r="Z292" s="54"/>
      <c r="AA292" s="88">
        <f t="shared" si="138"/>
        <v>0</v>
      </c>
      <c r="AB292" s="54"/>
      <c r="AC292" s="88">
        <f t="shared" si="109"/>
        <v>0</v>
      </c>
      <c r="AD292" s="54"/>
      <c r="AE292" s="88">
        <f t="shared" si="139"/>
        <v>0</v>
      </c>
      <c r="AF292" s="54"/>
      <c r="AG292" s="88">
        <f t="shared" si="140"/>
        <v>0</v>
      </c>
      <c r="AH292" s="54"/>
      <c r="AI292" s="88">
        <f t="shared" si="141"/>
        <v>0</v>
      </c>
      <c r="AJ292" s="54"/>
      <c r="AK292" s="88">
        <f t="shared" si="142"/>
        <v>0</v>
      </c>
      <c r="AL292" s="54"/>
      <c r="AM292" s="88">
        <f t="shared" si="143"/>
        <v>0</v>
      </c>
      <c r="AN292" s="54"/>
      <c r="AO292" s="155"/>
      <c r="AP292" s="54"/>
      <c r="AQ292" s="155"/>
      <c r="AR292" s="54"/>
      <c r="AS292" s="88">
        <f t="shared" si="144"/>
        <v>0</v>
      </c>
      <c r="AT292" s="55"/>
      <c r="AU292" s="93">
        <f t="shared" si="110"/>
        <v>0</v>
      </c>
      <c r="AV292" s="56"/>
    </row>
    <row r="293" spans="1:48" ht="13.9">
      <c r="A293" s="50">
        <v>281</v>
      </c>
      <c r="B293" s="20"/>
      <c r="C293" s="51"/>
      <c r="D293" s="52"/>
      <c r="E293" s="53"/>
      <c r="F293" s="54"/>
      <c r="G293" s="88">
        <f t="shared" ref="G293:G337" si="145">F293*$G$12</f>
        <v>0</v>
      </c>
      <c r="H293" s="54"/>
      <c r="I293" s="88">
        <f t="shared" ref="I293:I337" si="146">H293*$I$12</f>
        <v>0</v>
      </c>
      <c r="J293" s="54"/>
      <c r="K293" s="88">
        <f t="shared" ref="K293:K337" si="147">J293*$K$12</f>
        <v>0</v>
      </c>
      <c r="L293" s="54"/>
      <c r="M293" s="88">
        <f t="shared" ref="M293:M337" si="148">L293*$M$12</f>
        <v>0</v>
      </c>
      <c r="N293" s="54"/>
      <c r="O293" s="88">
        <f t="shared" ref="O293:O337" si="149">N293*$O$12</f>
        <v>0</v>
      </c>
      <c r="P293" s="54"/>
      <c r="Q293" s="88">
        <f t="shared" ref="Q293:Q337" si="150">P293*$Q$12</f>
        <v>0</v>
      </c>
      <c r="R293" s="54"/>
      <c r="S293" s="88">
        <f t="shared" ref="S293:S337" si="151">R293*$S$12</f>
        <v>0</v>
      </c>
      <c r="T293" s="54"/>
      <c r="U293" s="88">
        <f t="shared" ref="U293:U337" si="152">T293*$U$12</f>
        <v>0</v>
      </c>
      <c r="V293" s="54"/>
      <c r="W293" s="88">
        <f t="shared" ref="W293:W337" si="153">V293*$W$12</f>
        <v>0</v>
      </c>
      <c r="X293" s="54"/>
      <c r="Y293" s="88">
        <f t="shared" ref="Y293:Y337" si="154">X293*$Y$12</f>
        <v>0</v>
      </c>
      <c r="Z293" s="54"/>
      <c r="AA293" s="88">
        <f t="shared" ref="AA293:AA337" si="155">Z293*$AA$12</f>
        <v>0</v>
      </c>
      <c r="AB293" s="54"/>
      <c r="AC293" s="88">
        <f t="shared" si="109"/>
        <v>0</v>
      </c>
      <c r="AD293" s="54"/>
      <c r="AE293" s="88">
        <f t="shared" ref="AE293:AE337" si="156">AD293*$AE$12</f>
        <v>0</v>
      </c>
      <c r="AF293" s="54"/>
      <c r="AG293" s="88">
        <f t="shared" ref="AG293:AG337" si="157">AF293*$AG$12</f>
        <v>0</v>
      </c>
      <c r="AH293" s="54"/>
      <c r="AI293" s="88">
        <f t="shared" ref="AI293:AI337" si="158">AH293*$AI$12</f>
        <v>0</v>
      </c>
      <c r="AJ293" s="54"/>
      <c r="AK293" s="88">
        <f t="shared" ref="AK293:AK337" si="159">AJ293*$AK$12</f>
        <v>0</v>
      </c>
      <c r="AL293" s="54"/>
      <c r="AM293" s="88">
        <f t="shared" ref="AM293:AM337" si="160">AL293*$AM$12</f>
        <v>0</v>
      </c>
      <c r="AN293" s="54"/>
      <c r="AO293" s="155"/>
      <c r="AP293" s="54"/>
      <c r="AQ293" s="155"/>
      <c r="AR293" s="54"/>
      <c r="AS293" s="88">
        <f t="shared" ref="AS293:AS337" si="161">AR293*$AS$12</f>
        <v>0</v>
      </c>
      <c r="AT293" s="55"/>
      <c r="AU293" s="93">
        <f t="shared" si="110"/>
        <v>0</v>
      </c>
      <c r="AV293" s="56"/>
    </row>
    <row r="294" spans="1:48" ht="13.9">
      <c r="A294" s="50">
        <v>282</v>
      </c>
      <c r="B294" s="20"/>
      <c r="C294" s="51"/>
      <c r="D294" s="52"/>
      <c r="E294" s="53"/>
      <c r="F294" s="54"/>
      <c r="G294" s="88">
        <f t="shared" si="145"/>
        <v>0</v>
      </c>
      <c r="H294" s="54"/>
      <c r="I294" s="88">
        <f t="shared" si="146"/>
        <v>0</v>
      </c>
      <c r="J294" s="54"/>
      <c r="K294" s="88">
        <f t="shared" si="147"/>
        <v>0</v>
      </c>
      <c r="L294" s="54"/>
      <c r="M294" s="88">
        <f t="shared" si="148"/>
        <v>0</v>
      </c>
      <c r="N294" s="54"/>
      <c r="O294" s="88">
        <f t="shared" si="149"/>
        <v>0</v>
      </c>
      <c r="P294" s="54"/>
      <c r="Q294" s="88">
        <f t="shared" si="150"/>
        <v>0</v>
      </c>
      <c r="R294" s="54"/>
      <c r="S294" s="88">
        <f t="shared" si="151"/>
        <v>0</v>
      </c>
      <c r="T294" s="54"/>
      <c r="U294" s="88">
        <f t="shared" si="152"/>
        <v>0</v>
      </c>
      <c r="V294" s="54"/>
      <c r="W294" s="88">
        <f t="shared" si="153"/>
        <v>0</v>
      </c>
      <c r="X294" s="54"/>
      <c r="Y294" s="88">
        <f t="shared" si="154"/>
        <v>0</v>
      </c>
      <c r="Z294" s="54"/>
      <c r="AA294" s="88">
        <f t="shared" si="155"/>
        <v>0</v>
      </c>
      <c r="AB294" s="54"/>
      <c r="AC294" s="88">
        <f t="shared" si="109"/>
        <v>0</v>
      </c>
      <c r="AD294" s="54"/>
      <c r="AE294" s="88">
        <f t="shared" si="156"/>
        <v>0</v>
      </c>
      <c r="AF294" s="54"/>
      <c r="AG294" s="88">
        <f t="shared" si="157"/>
        <v>0</v>
      </c>
      <c r="AH294" s="54"/>
      <c r="AI294" s="88">
        <f t="shared" si="158"/>
        <v>0</v>
      </c>
      <c r="AJ294" s="54"/>
      <c r="AK294" s="88">
        <f t="shared" si="159"/>
        <v>0</v>
      </c>
      <c r="AL294" s="54"/>
      <c r="AM294" s="88">
        <f t="shared" si="160"/>
        <v>0</v>
      </c>
      <c r="AN294" s="54"/>
      <c r="AO294" s="155"/>
      <c r="AP294" s="54"/>
      <c r="AQ294" s="155"/>
      <c r="AR294" s="54"/>
      <c r="AS294" s="88">
        <f t="shared" si="161"/>
        <v>0</v>
      </c>
      <c r="AT294" s="55"/>
      <c r="AU294" s="93">
        <f t="shared" si="110"/>
        <v>0</v>
      </c>
      <c r="AV294" s="56"/>
    </row>
    <row r="295" spans="1:48" ht="13.9">
      <c r="A295" s="50">
        <v>283</v>
      </c>
      <c r="B295" s="20"/>
      <c r="C295" s="51"/>
      <c r="D295" s="52"/>
      <c r="E295" s="53"/>
      <c r="F295" s="54"/>
      <c r="G295" s="88">
        <f t="shared" si="145"/>
        <v>0</v>
      </c>
      <c r="H295" s="54"/>
      <c r="I295" s="88">
        <f t="shared" si="146"/>
        <v>0</v>
      </c>
      <c r="J295" s="54"/>
      <c r="K295" s="88">
        <f t="shared" si="147"/>
        <v>0</v>
      </c>
      <c r="L295" s="54"/>
      <c r="M295" s="88">
        <f t="shared" si="148"/>
        <v>0</v>
      </c>
      <c r="N295" s="54"/>
      <c r="O295" s="88">
        <f t="shared" si="149"/>
        <v>0</v>
      </c>
      <c r="P295" s="54"/>
      <c r="Q295" s="88">
        <f t="shared" si="150"/>
        <v>0</v>
      </c>
      <c r="R295" s="54"/>
      <c r="S295" s="88">
        <f t="shared" si="151"/>
        <v>0</v>
      </c>
      <c r="T295" s="54"/>
      <c r="U295" s="88">
        <f t="shared" si="152"/>
        <v>0</v>
      </c>
      <c r="V295" s="54"/>
      <c r="W295" s="88">
        <f t="shared" si="153"/>
        <v>0</v>
      </c>
      <c r="X295" s="54"/>
      <c r="Y295" s="88">
        <f t="shared" si="154"/>
        <v>0</v>
      </c>
      <c r="Z295" s="54"/>
      <c r="AA295" s="88">
        <f t="shared" si="155"/>
        <v>0</v>
      </c>
      <c r="AB295" s="54"/>
      <c r="AC295" s="88">
        <f t="shared" si="109"/>
        <v>0</v>
      </c>
      <c r="AD295" s="54"/>
      <c r="AE295" s="88">
        <f t="shared" si="156"/>
        <v>0</v>
      </c>
      <c r="AF295" s="54"/>
      <c r="AG295" s="88">
        <f t="shared" si="157"/>
        <v>0</v>
      </c>
      <c r="AH295" s="54"/>
      <c r="AI295" s="88">
        <f t="shared" si="158"/>
        <v>0</v>
      </c>
      <c r="AJ295" s="54"/>
      <c r="AK295" s="88">
        <f t="shared" si="159"/>
        <v>0</v>
      </c>
      <c r="AL295" s="54"/>
      <c r="AM295" s="88">
        <f t="shared" si="160"/>
        <v>0</v>
      </c>
      <c r="AN295" s="54"/>
      <c r="AO295" s="155"/>
      <c r="AP295" s="54"/>
      <c r="AQ295" s="155"/>
      <c r="AR295" s="54"/>
      <c r="AS295" s="88">
        <f t="shared" si="161"/>
        <v>0</v>
      </c>
      <c r="AT295" s="55"/>
      <c r="AU295" s="93">
        <f t="shared" si="110"/>
        <v>0</v>
      </c>
      <c r="AV295" s="56"/>
    </row>
    <row r="296" spans="1:48" ht="13.9">
      <c r="A296" s="50">
        <v>284</v>
      </c>
      <c r="B296" s="20"/>
      <c r="C296" s="51"/>
      <c r="D296" s="52"/>
      <c r="E296" s="53"/>
      <c r="F296" s="54"/>
      <c r="G296" s="88">
        <f t="shared" si="145"/>
        <v>0</v>
      </c>
      <c r="H296" s="54"/>
      <c r="I296" s="88">
        <f t="shared" si="146"/>
        <v>0</v>
      </c>
      <c r="J296" s="54"/>
      <c r="K296" s="88">
        <f t="shared" si="147"/>
        <v>0</v>
      </c>
      <c r="L296" s="54"/>
      <c r="M296" s="88">
        <f t="shared" si="148"/>
        <v>0</v>
      </c>
      <c r="N296" s="54"/>
      <c r="O296" s="88">
        <f t="shared" si="149"/>
        <v>0</v>
      </c>
      <c r="P296" s="54"/>
      <c r="Q296" s="88">
        <f t="shared" si="150"/>
        <v>0</v>
      </c>
      <c r="R296" s="54"/>
      <c r="S296" s="88">
        <f t="shared" si="151"/>
        <v>0</v>
      </c>
      <c r="T296" s="54"/>
      <c r="U296" s="88">
        <f t="shared" si="152"/>
        <v>0</v>
      </c>
      <c r="V296" s="54"/>
      <c r="W296" s="88">
        <f t="shared" si="153"/>
        <v>0</v>
      </c>
      <c r="X296" s="54"/>
      <c r="Y296" s="88">
        <f t="shared" si="154"/>
        <v>0</v>
      </c>
      <c r="Z296" s="54"/>
      <c r="AA296" s="88">
        <f t="shared" si="155"/>
        <v>0</v>
      </c>
      <c r="AB296" s="54"/>
      <c r="AC296" s="88">
        <f t="shared" si="109"/>
        <v>0</v>
      </c>
      <c r="AD296" s="54"/>
      <c r="AE296" s="88">
        <f t="shared" si="156"/>
        <v>0</v>
      </c>
      <c r="AF296" s="54"/>
      <c r="AG296" s="88">
        <f t="shared" si="157"/>
        <v>0</v>
      </c>
      <c r="AH296" s="54"/>
      <c r="AI296" s="88">
        <f t="shared" si="158"/>
        <v>0</v>
      </c>
      <c r="AJ296" s="54"/>
      <c r="AK296" s="88">
        <f t="shared" si="159"/>
        <v>0</v>
      </c>
      <c r="AL296" s="54"/>
      <c r="AM296" s="88">
        <f t="shared" si="160"/>
        <v>0</v>
      </c>
      <c r="AN296" s="54"/>
      <c r="AO296" s="155"/>
      <c r="AP296" s="54"/>
      <c r="AQ296" s="155"/>
      <c r="AR296" s="54"/>
      <c r="AS296" s="88">
        <f t="shared" si="161"/>
        <v>0</v>
      </c>
      <c r="AT296" s="55"/>
      <c r="AU296" s="93">
        <f t="shared" si="110"/>
        <v>0</v>
      </c>
      <c r="AV296" s="56"/>
    </row>
    <row r="297" spans="1:48" ht="13.9">
      <c r="A297" s="50">
        <v>285</v>
      </c>
      <c r="B297" s="20"/>
      <c r="C297" s="51"/>
      <c r="D297" s="52"/>
      <c r="E297" s="53"/>
      <c r="F297" s="54"/>
      <c r="G297" s="88">
        <f t="shared" si="145"/>
        <v>0</v>
      </c>
      <c r="H297" s="54"/>
      <c r="I297" s="88">
        <f t="shared" si="146"/>
        <v>0</v>
      </c>
      <c r="J297" s="54"/>
      <c r="K297" s="88">
        <f t="shared" si="147"/>
        <v>0</v>
      </c>
      <c r="L297" s="54"/>
      <c r="M297" s="88">
        <f t="shared" si="148"/>
        <v>0</v>
      </c>
      <c r="N297" s="54"/>
      <c r="O297" s="88">
        <f t="shared" si="149"/>
        <v>0</v>
      </c>
      <c r="P297" s="54"/>
      <c r="Q297" s="88">
        <f t="shared" si="150"/>
        <v>0</v>
      </c>
      <c r="R297" s="54"/>
      <c r="S297" s="88">
        <f t="shared" si="151"/>
        <v>0</v>
      </c>
      <c r="T297" s="54"/>
      <c r="U297" s="88">
        <f t="shared" si="152"/>
        <v>0</v>
      </c>
      <c r="V297" s="54"/>
      <c r="W297" s="88">
        <f t="shared" si="153"/>
        <v>0</v>
      </c>
      <c r="X297" s="54"/>
      <c r="Y297" s="88">
        <f t="shared" si="154"/>
        <v>0</v>
      </c>
      <c r="Z297" s="54"/>
      <c r="AA297" s="88">
        <f t="shared" si="155"/>
        <v>0</v>
      </c>
      <c r="AB297" s="54"/>
      <c r="AC297" s="88">
        <f t="shared" si="109"/>
        <v>0</v>
      </c>
      <c r="AD297" s="54"/>
      <c r="AE297" s="88">
        <f t="shared" si="156"/>
        <v>0</v>
      </c>
      <c r="AF297" s="54"/>
      <c r="AG297" s="88">
        <f t="shared" si="157"/>
        <v>0</v>
      </c>
      <c r="AH297" s="54"/>
      <c r="AI297" s="88">
        <f t="shared" si="158"/>
        <v>0</v>
      </c>
      <c r="AJ297" s="54"/>
      <c r="AK297" s="88">
        <f t="shared" si="159"/>
        <v>0</v>
      </c>
      <c r="AL297" s="54"/>
      <c r="AM297" s="88">
        <f t="shared" si="160"/>
        <v>0</v>
      </c>
      <c r="AN297" s="54"/>
      <c r="AO297" s="155"/>
      <c r="AP297" s="54"/>
      <c r="AQ297" s="155"/>
      <c r="AR297" s="54"/>
      <c r="AS297" s="88">
        <f t="shared" si="161"/>
        <v>0</v>
      </c>
      <c r="AT297" s="55"/>
      <c r="AU297" s="93">
        <f t="shared" si="110"/>
        <v>0</v>
      </c>
      <c r="AV297" s="56"/>
    </row>
    <row r="298" spans="1:48" ht="13.9">
      <c r="A298" s="50">
        <v>286</v>
      </c>
      <c r="B298" s="20"/>
      <c r="C298" s="51"/>
      <c r="D298" s="52"/>
      <c r="E298" s="53"/>
      <c r="F298" s="54"/>
      <c r="G298" s="88">
        <f t="shared" si="145"/>
        <v>0</v>
      </c>
      <c r="H298" s="54"/>
      <c r="I298" s="88">
        <f t="shared" si="146"/>
        <v>0</v>
      </c>
      <c r="J298" s="54"/>
      <c r="K298" s="88">
        <f t="shared" si="147"/>
        <v>0</v>
      </c>
      <c r="L298" s="54"/>
      <c r="M298" s="88">
        <f t="shared" si="148"/>
        <v>0</v>
      </c>
      <c r="N298" s="54"/>
      <c r="O298" s="88">
        <f t="shared" si="149"/>
        <v>0</v>
      </c>
      <c r="P298" s="54"/>
      <c r="Q298" s="88">
        <f t="shared" si="150"/>
        <v>0</v>
      </c>
      <c r="R298" s="54"/>
      <c r="S298" s="88">
        <f t="shared" si="151"/>
        <v>0</v>
      </c>
      <c r="T298" s="54"/>
      <c r="U298" s="88">
        <f t="shared" si="152"/>
        <v>0</v>
      </c>
      <c r="V298" s="54"/>
      <c r="W298" s="88">
        <f t="shared" si="153"/>
        <v>0</v>
      </c>
      <c r="X298" s="54"/>
      <c r="Y298" s="88">
        <f t="shared" si="154"/>
        <v>0</v>
      </c>
      <c r="Z298" s="54"/>
      <c r="AA298" s="88">
        <f t="shared" si="155"/>
        <v>0</v>
      </c>
      <c r="AB298" s="54"/>
      <c r="AC298" s="88">
        <f t="shared" si="109"/>
        <v>0</v>
      </c>
      <c r="AD298" s="54"/>
      <c r="AE298" s="88">
        <f t="shared" si="156"/>
        <v>0</v>
      </c>
      <c r="AF298" s="54"/>
      <c r="AG298" s="88">
        <f t="shared" si="157"/>
        <v>0</v>
      </c>
      <c r="AH298" s="54"/>
      <c r="AI298" s="88">
        <f t="shared" si="158"/>
        <v>0</v>
      </c>
      <c r="AJ298" s="54"/>
      <c r="AK298" s="88">
        <f t="shared" si="159"/>
        <v>0</v>
      </c>
      <c r="AL298" s="54"/>
      <c r="AM298" s="88">
        <f t="shared" si="160"/>
        <v>0</v>
      </c>
      <c r="AN298" s="54"/>
      <c r="AO298" s="155"/>
      <c r="AP298" s="54"/>
      <c r="AQ298" s="155"/>
      <c r="AR298" s="54"/>
      <c r="AS298" s="88">
        <f t="shared" si="161"/>
        <v>0</v>
      </c>
      <c r="AT298" s="55"/>
      <c r="AU298" s="93">
        <f t="shared" si="110"/>
        <v>0</v>
      </c>
      <c r="AV298" s="56"/>
    </row>
    <row r="299" spans="1:48" ht="13.9">
      <c r="A299" s="50">
        <v>287</v>
      </c>
      <c r="B299" s="20"/>
      <c r="C299" s="51"/>
      <c r="D299" s="52"/>
      <c r="E299" s="53"/>
      <c r="F299" s="54"/>
      <c r="G299" s="88">
        <f t="shared" si="145"/>
        <v>0</v>
      </c>
      <c r="H299" s="54"/>
      <c r="I299" s="88">
        <f t="shared" si="146"/>
        <v>0</v>
      </c>
      <c r="J299" s="54"/>
      <c r="K299" s="88">
        <f t="shared" si="147"/>
        <v>0</v>
      </c>
      <c r="L299" s="54"/>
      <c r="M299" s="88">
        <f t="shared" si="148"/>
        <v>0</v>
      </c>
      <c r="N299" s="54"/>
      <c r="O299" s="88">
        <f t="shared" si="149"/>
        <v>0</v>
      </c>
      <c r="P299" s="54"/>
      <c r="Q299" s="88">
        <f t="shared" si="150"/>
        <v>0</v>
      </c>
      <c r="R299" s="54"/>
      <c r="S299" s="88">
        <f t="shared" si="151"/>
        <v>0</v>
      </c>
      <c r="T299" s="54"/>
      <c r="U299" s="88">
        <f t="shared" si="152"/>
        <v>0</v>
      </c>
      <c r="V299" s="54"/>
      <c r="W299" s="88">
        <f t="shared" si="153"/>
        <v>0</v>
      </c>
      <c r="X299" s="54"/>
      <c r="Y299" s="88">
        <f t="shared" si="154"/>
        <v>0</v>
      </c>
      <c r="Z299" s="54"/>
      <c r="AA299" s="88">
        <f t="shared" si="155"/>
        <v>0</v>
      </c>
      <c r="AB299" s="54"/>
      <c r="AC299" s="88">
        <f t="shared" si="109"/>
        <v>0</v>
      </c>
      <c r="AD299" s="54"/>
      <c r="AE299" s="88">
        <f t="shared" si="156"/>
        <v>0</v>
      </c>
      <c r="AF299" s="54"/>
      <c r="AG299" s="88">
        <f t="shared" si="157"/>
        <v>0</v>
      </c>
      <c r="AH299" s="54"/>
      <c r="AI299" s="88">
        <f t="shared" si="158"/>
        <v>0</v>
      </c>
      <c r="AJ299" s="54"/>
      <c r="AK299" s="88">
        <f t="shared" si="159"/>
        <v>0</v>
      </c>
      <c r="AL299" s="54"/>
      <c r="AM299" s="88">
        <f t="shared" si="160"/>
        <v>0</v>
      </c>
      <c r="AN299" s="54"/>
      <c r="AO299" s="155"/>
      <c r="AP299" s="54"/>
      <c r="AQ299" s="155"/>
      <c r="AR299" s="54"/>
      <c r="AS299" s="88">
        <f t="shared" si="161"/>
        <v>0</v>
      </c>
      <c r="AT299" s="55"/>
      <c r="AU299" s="93">
        <f t="shared" si="110"/>
        <v>0</v>
      </c>
      <c r="AV299" s="56"/>
    </row>
    <row r="300" spans="1:48" ht="13.9">
      <c r="A300" s="50">
        <v>288</v>
      </c>
      <c r="B300" s="20"/>
      <c r="C300" s="51"/>
      <c r="D300" s="52"/>
      <c r="E300" s="53"/>
      <c r="F300" s="54"/>
      <c r="G300" s="88">
        <f t="shared" si="145"/>
        <v>0</v>
      </c>
      <c r="H300" s="54"/>
      <c r="I300" s="88">
        <f t="shared" si="146"/>
        <v>0</v>
      </c>
      <c r="J300" s="54"/>
      <c r="K300" s="88">
        <f t="shared" si="147"/>
        <v>0</v>
      </c>
      <c r="L300" s="54"/>
      <c r="M300" s="88">
        <f t="shared" si="148"/>
        <v>0</v>
      </c>
      <c r="N300" s="54"/>
      <c r="O300" s="88">
        <f t="shared" si="149"/>
        <v>0</v>
      </c>
      <c r="P300" s="54"/>
      <c r="Q300" s="88">
        <f t="shared" si="150"/>
        <v>0</v>
      </c>
      <c r="R300" s="54"/>
      <c r="S300" s="88">
        <f t="shared" si="151"/>
        <v>0</v>
      </c>
      <c r="T300" s="54"/>
      <c r="U300" s="88">
        <f t="shared" si="152"/>
        <v>0</v>
      </c>
      <c r="V300" s="54"/>
      <c r="W300" s="88">
        <f t="shared" si="153"/>
        <v>0</v>
      </c>
      <c r="X300" s="54"/>
      <c r="Y300" s="88">
        <f t="shared" si="154"/>
        <v>0</v>
      </c>
      <c r="Z300" s="54"/>
      <c r="AA300" s="88">
        <f t="shared" si="155"/>
        <v>0</v>
      </c>
      <c r="AB300" s="54"/>
      <c r="AC300" s="88">
        <f t="shared" si="109"/>
        <v>0</v>
      </c>
      <c r="AD300" s="54"/>
      <c r="AE300" s="88">
        <f t="shared" si="156"/>
        <v>0</v>
      </c>
      <c r="AF300" s="54"/>
      <c r="AG300" s="88">
        <f t="shared" si="157"/>
        <v>0</v>
      </c>
      <c r="AH300" s="54"/>
      <c r="AI300" s="88">
        <f t="shared" si="158"/>
        <v>0</v>
      </c>
      <c r="AJ300" s="54"/>
      <c r="AK300" s="88">
        <f t="shared" si="159"/>
        <v>0</v>
      </c>
      <c r="AL300" s="54"/>
      <c r="AM300" s="88">
        <f t="shared" si="160"/>
        <v>0</v>
      </c>
      <c r="AN300" s="54"/>
      <c r="AO300" s="155"/>
      <c r="AP300" s="54"/>
      <c r="AQ300" s="155"/>
      <c r="AR300" s="54"/>
      <c r="AS300" s="88">
        <f t="shared" si="161"/>
        <v>0</v>
      </c>
      <c r="AT300" s="55"/>
      <c r="AU300" s="93">
        <f t="shared" si="110"/>
        <v>0</v>
      </c>
      <c r="AV300" s="56"/>
    </row>
    <row r="301" spans="1:48" ht="13.9">
      <c r="A301" s="50">
        <v>289</v>
      </c>
      <c r="B301" s="20"/>
      <c r="C301" s="51"/>
      <c r="D301" s="52"/>
      <c r="E301" s="53"/>
      <c r="F301" s="54"/>
      <c r="G301" s="88">
        <f t="shared" si="145"/>
        <v>0</v>
      </c>
      <c r="H301" s="54"/>
      <c r="I301" s="88">
        <f t="shared" si="146"/>
        <v>0</v>
      </c>
      <c r="J301" s="54"/>
      <c r="K301" s="88">
        <f t="shared" si="147"/>
        <v>0</v>
      </c>
      <c r="L301" s="54"/>
      <c r="M301" s="88">
        <f t="shared" si="148"/>
        <v>0</v>
      </c>
      <c r="N301" s="54"/>
      <c r="O301" s="88">
        <f t="shared" si="149"/>
        <v>0</v>
      </c>
      <c r="P301" s="54"/>
      <c r="Q301" s="88">
        <f t="shared" si="150"/>
        <v>0</v>
      </c>
      <c r="R301" s="54"/>
      <c r="S301" s="88">
        <f t="shared" si="151"/>
        <v>0</v>
      </c>
      <c r="T301" s="54"/>
      <c r="U301" s="88">
        <f t="shared" si="152"/>
        <v>0</v>
      </c>
      <c r="V301" s="54"/>
      <c r="W301" s="88">
        <f t="shared" si="153"/>
        <v>0</v>
      </c>
      <c r="X301" s="54"/>
      <c r="Y301" s="88">
        <f t="shared" si="154"/>
        <v>0</v>
      </c>
      <c r="Z301" s="54"/>
      <c r="AA301" s="88">
        <f t="shared" si="155"/>
        <v>0</v>
      </c>
      <c r="AB301" s="54"/>
      <c r="AC301" s="88">
        <f t="shared" si="109"/>
        <v>0</v>
      </c>
      <c r="AD301" s="54"/>
      <c r="AE301" s="88">
        <f t="shared" si="156"/>
        <v>0</v>
      </c>
      <c r="AF301" s="54"/>
      <c r="AG301" s="88">
        <f t="shared" si="157"/>
        <v>0</v>
      </c>
      <c r="AH301" s="54"/>
      <c r="AI301" s="88">
        <f t="shared" si="158"/>
        <v>0</v>
      </c>
      <c r="AJ301" s="54"/>
      <c r="AK301" s="88">
        <f t="shared" si="159"/>
        <v>0</v>
      </c>
      <c r="AL301" s="54"/>
      <c r="AM301" s="88">
        <f t="shared" si="160"/>
        <v>0</v>
      </c>
      <c r="AN301" s="54"/>
      <c r="AO301" s="155"/>
      <c r="AP301" s="54"/>
      <c r="AQ301" s="155"/>
      <c r="AR301" s="54"/>
      <c r="AS301" s="88">
        <f t="shared" si="161"/>
        <v>0</v>
      </c>
      <c r="AT301" s="55"/>
      <c r="AU301" s="93">
        <f t="shared" si="110"/>
        <v>0</v>
      </c>
      <c r="AV301" s="56"/>
    </row>
    <row r="302" spans="1:48" ht="13.9">
      <c r="A302" s="50">
        <v>290</v>
      </c>
      <c r="B302" s="20"/>
      <c r="C302" s="51"/>
      <c r="D302" s="52"/>
      <c r="E302" s="53"/>
      <c r="F302" s="54"/>
      <c r="G302" s="88">
        <f t="shared" si="145"/>
        <v>0</v>
      </c>
      <c r="H302" s="54"/>
      <c r="I302" s="88">
        <f t="shared" si="146"/>
        <v>0</v>
      </c>
      <c r="J302" s="54"/>
      <c r="K302" s="88">
        <f t="shared" si="147"/>
        <v>0</v>
      </c>
      <c r="L302" s="54"/>
      <c r="M302" s="88">
        <f t="shared" si="148"/>
        <v>0</v>
      </c>
      <c r="N302" s="54"/>
      <c r="O302" s="88">
        <f t="shared" si="149"/>
        <v>0</v>
      </c>
      <c r="P302" s="54"/>
      <c r="Q302" s="88">
        <f t="shared" si="150"/>
        <v>0</v>
      </c>
      <c r="R302" s="54"/>
      <c r="S302" s="88">
        <f t="shared" si="151"/>
        <v>0</v>
      </c>
      <c r="T302" s="54"/>
      <c r="U302" s="88">
        <f t="shared" si="152"/>
        <v>0</v>
      </c>
      <c r="V302" s="54"/>
      <c r="W302" s="88">
        <f t="shared" si="153"/>
        <v>0</v>
      </c>
      <c r="X302" s="54"/>
      <c r="Y302" s="88">
        <f t="shared" si="154"/>
        <v>0</v>
      </c>
      <c r="Z302" s="54"/>
      <c r="AA302" s="88">
        <f t="shared" si="155"/>
        <v>0</v>
      </c>
      <c r="AB302" s="54"/>
      <c r="AC302" s="88">
        <f t="shared" si="109"/>
        <v>0</v>
      </c>
      <c r="AD302" s="54"/>
      <c r="AE302" s="88">
        <f t="shared" si="156"/>
        <v>0</v>
      </c>
      <c r="AF302" s="54"/>
      <c r="AG302" s="88">
        <f t="shared" si="157"/>
        <v>0</v>
      </c>
      <c r="AH302" s="54"/>
      <c r="AI302" s="88">
        <f t="shared" si="158"/>
        <v>0</v>
      </c>
      <c r="AJ302" s="54"/>
      <c r="AK302" s="88">
        <f t="shared" si="159"/>
        <v>0</v>
      </c>
      <c r="AL302" s="54"/>
      <c r="AM302" s="88">
        <f t="shared" si="160"/>
        <v>0</v>
      </c>
      <c r="AN302" s="54"/>
      <c r="AO302" s="155"/>
      <c r="AP302" s="54"/>
      <c r="AQ302" s="155"/>
      <c r="AR302" s="54"/>
      <c r="AS302" s="88">
        <f t="shared" si="161"/>
        <v>0</v>
      </c>
      <c r="AT302" s="55"/>
      <c r="AU302" s="93">
        <f t="shared" si="110"/>
        <v>0</v>
      </c>
      <c r="AV302" s="56"/>
    </row>
    <row r="303" spans="1:48" ht="13.9">
      <c r="A303" s="50">
        <v>291</v>
      </c>
      <c r="B303" s="20"/>
      <c r="C303" s="51"/>
      <c r="D303" s="52"/>
      <c r="E303" s="53"/>
      <c r="F303" s="54"/>
      <c r="G303" s="88">
        <f t="shared" ref="G303:G322" si="162">F303*$G$12</f>
        <v>0</v>
      </c>
      <c r="H303" s="54"/>
      <c r="I303" s="88">
        <f t="shared" ref="I303:I322" si="163">H303*$I$12</f>
        <v>0</v>
      </c>
      <c r="J303" s="54"/>
      <c r="K303" s="88">
        <f t="shared" ref="K303:K322" si="164">J303*$K$12</f>
        <v>0</v>
      </c>
      <c r="L303" s="54"/>
      <c r="M303" s="88">
        <f t="shared" ref="M303:M322" si="165">L303*$M$12</f>
        <v>0</v>
      </c>
      <c r="N303" s="54"/>
      <c r="O303" s="88">
        <f t="shared" ref="O303:O322" si="166">N303*$O$12</f>
        <v>0</v>
      </c>
      <c r="P303" s="54"/>
      <c r="Q303" s="88">
        <f t="shared" ref="Q303:Q322" si="167">P303*$Q$12</f>
        <v>0</v>
      </c>
      <c r="R303" s="54"/>
      <c r="S303" s="88">
        <f t="shared" ref="S303:S322" si="168">R303*$S$12</f>
        <v>0</v>
      </c>
      <c r="T303" s="54"/>
      <c r="U303" s="88">
        <f t="shared" ref="U303:U322" si="169">T303*$U$12</f>
        <v>0</v>
      </c>
      <c r="V303" s="54"/>
      <c r="W303" s="88">
        <f t="shared" ref="W303:W322" si="170">V303*$W$12</f>
        <v>0</v>
      </c>
      <c r="X303" s="54"/>
      <c r="Y303" s="88">
        <f t="shared" ref="Y303:Y322" si="171">X303*$Y$12</f>
        <v>0</v>
      </c>
      <c r="Z303" s="54"/>
      <c r="AA303" s="88">
        <f t="shared" ref="AA303:AA322" si="172">Z303*$AA$12</f>
        <v>0</v>
      </c>
      <c r="AB303" s="54"/>
      <c r="AC303" s="88">
        <f t="shared" si="109"/>
        <v>0</v>
      </c>
      <c r="AD303" s="54"/>
      <c r="AE303" s="88">
        <f t="shared" ref="AE303:AE322" si="173">AD303*$AE$12</f>
        <v>0</v>
      </c>
      <c r="AF303" s="54"/>
      <c r="AG303" s="88">
        <f t="shared" ref="AG303:AG322" si="174">AF303*$AG$12</f>
        <v>0</v>
      </c>
      <c r="AH303" s="54"/>
      <c r="AI303" s="88">
        <f t="shared" ref="AI303:AI322" si="175">AH303*$AI$12</f>
        <v>0</v>
      </c>
      <c r="AJ303" s="54"/>
      <c r="AK303" s="88">
        <f t="shared" ref="AK303:AK322" si="176">AJ303*$AK$12</f>
        <v>0</v>
      </c>
      <c r="AL303" s="54"/>
      <c r="AM303" s="88">
        <f t="shared" ref="AM303:AM322" si="177">AL303*$AM$12</f>
        <v>0</v>
      </c>
      <c r="AN303" s="54"/>
      <c r="AO303" s="155"/>
      <c r="AP303" s="54"/>
      <c r="AQ303" s="155"/>
      <c r="AR303" s="54"/>
      <c r="AS303" s="88">
        <f t="shared" ref="AS303:AS322" si="178">AR303*$AS$12</f>
        <v>0</v>
      </c>
      <c r="AT303" s="55"/>
      <c r="AU303" s="93">
        <f t="shared" si="110"/>
        <v>0</v>
      </c>
      <c r="AV303" s="56"/>
    </row>
    <row r="304" spans="1:48" ht="13.9">
      <c r="A304" s="50">
        <v>292</v>
      </c>
      <c r="B304" s="20"/>
      <c r="C304" s="51"/>
      <c r="D304" s="52"/>
      <c r="E304" s="53"/>
      <c r="F304" s="54"/>
      <c r="G304" s="88">
        <f t="shared" si="162"/>
        <v>0</v>
      </c>
      <c r="H304" s="54"/>
      <c r="I304" s="88">
        <f t="shared" si="163"/>
        <v>0</v>
      </c>
      <c r="J304" s="54"/>
      <c r="K304" s="88">
        <f t="shared" si="164"/>
        <v>0</v>
      </c>
      <c r="L304" s="54"/>
      <c r="M304" s="88">
        <f t="shared" si="165"/>
        <v>0</v>
      </c>
      <c r="N304" s="54"/>
      <c r="O304" s="88">
        <f t="shared" si="166"/>
        <v>0</v>
      </c>
      <c r="P304" s="54"/>
      <c r="Q304" s="88">
        <f t="shared" si="167"/>
        <v>0</v>
      </c>
      <c r="R304" s="54"/>
      <c r="S304" s="88">
        <f t="shared" si="168"/>
        <v>0</v>
      </c>
      <c r="T304" s="54"/>
      <c r="U304" s="88">
        <f t="shared" si="169"/>
        <v>0</v>
      </c>
      <c r="V304" s="54"/>
      <c r="W304" s="88">
        <f t="shared" si="170"/>
        <v>0</v>
      </c>
      <c r="X304" s="54"/>
      <c r="Y304" s="88">
        <f t="shared" si="171"/>
        <v>0</v>
      </c>
      <c r="Z304" s="54"/>
      <c r="AA304" s="88">
        <f t="shared" si="172"/>
        <v>0</v>
      </c>
      <c r="AB304" s="54"/>
      <c r="AC304" s="88">
        <f t="shared" si="109"/>
        <v>0</v>
      </c>
      <c r="AD304" s="54"/>
      <c r="AE304" s="88">
        <f t="shared" si="173"/>
        <v>0</v>
      </c>
      <c r="AF304" s="54"/>
      <c r="AG304" s="88">
        <f t="shared" si="174"/>
        <v>0</v>
      </c>
      <c r="AH304" s="54"/>
      <c r="AI304" s="88">
        <f t="shared" si="175"/>
        <v>0</v>
      </c>
      <c r="AJ304" s="54"/>
      <c r="AK304" s="88">
        <f t="shared" si="176"/>
        <v>0</v>
      </c>
      <c r="AL304" s="54"/>
      <c r="AM304" s="88">
        <f t="shared" si="177"/>
        <v>0</v>
      </c>
      <c r="AN304" s="54"/>
      <c r="AO304" s="155"/>
      <c r="AP304" s="54"/>
      <c r="AQ304" s="155"/>
      <c r="AR304" s="54"/>
      <c r="AS304" s="88">
        <f t="shared" si="178"/>
        <v>0</v>
      </c>
      <c r="AT304" s="55"/>
      <c r="AU304" s="93">
        <f t="shared" si="110"/>
        <v>0</v>
      </c>
      <c r="AV304" s="56"/>
    </row>
    <row r="305" spans="1:48" ht="13.9">
      <c r="A305" s="50">
        <v>293</v>
      </c>
      <c r="B305" s="20"/>
      <c r="C305" s="51"/>
      <c r="D305" s="52"/>
      <c r="E305" s="53"/>
      <c r="F305" s="54"/>
      <c r="G305" s="88">
        <f t="shared" si="162"/>
        <v>0</v>
      </c>
      <c r="H305" s="54"/>
      <c r="I305" s="88">
        <f t="shared" si="163"/>
        <v>0</v>
      </c>
      <c r="J305" s="54"/>
      <c r="K305" s="88">
        <f t="shared" si="164"/>
        <v>0</v>
      </c>
      <c r="L305" s="54"/>
      <c r="M305" s="88">
        <f t="shared" si="165"/>
        <v>0</v>
      </c>
      <c r="N305" s="54"/>
      <c r="O305" s="88">
        <f t="shared" si="166"/>
        <v>0</v>
      </c>
      <c r="P305" s="54"/>
      <c r="Q305" s="88">
        <f t="shared" si="167"/>
        <v>0</v>
      </c>
      <c r="R305" s="54"/>
      <c r="S305" s="88">
        <f t="shared" si="168"/>
        <v>0</v>
      </c>
      <c r="T305" s="54"/>
      <c r="U305" s="88">
        <f t="shared" si="169"/>
        <v>0</v>
      </c>
      <c r="V305" s="54"/>
      <c r="W305" s="88">
        <f t="shared" si="170"/>
        <v>0</v>
      </c>
      <c r="X305" s="54"/>
      <c r="Y305" s="88">
        <f t="shared" si="171"/>
        <v>0</v>
      </c>
      <c r="Z305" s="54"/>
      <c r="AA305" s="88">
        <f t="shared" si="172"/>
        <v>0</v>
      </c>
      <c r="AB305" s="54"/>
      <c r="AC305" s="88">
        <f t="shared" si="109"/>
        <v>0</v>
      </c>
      <c r="AD305" s="54"/>
      <c r="AE305" s="88">
        <f t="shared" si="173"/>
        <v>0</v>
      </c>
      <c r="AF305" s="54"/>
      <c r="AG305" s="88">
        <f t="shared" si="174"/>
        <v>0</v>
      </c>
      <c r="AH305" s="54"/>
      <c r="AI305" s="88">
        <f t="shared" si="175"/>
        <v>0</v>
      </c>
      <c r="AJ305" s="54"/>
      <c r="AK305" s="88">
        <f t="shared" si="176"/>
        <v>0</v>
      </c>
      <c r="AL305" s="54"/>
      <c r="AM305" s="88">
        <f t="shared" si="177"/>
        <v>0</v>
      </c>
      <c r="AN305" s="54"/>
      <c r="AO305" s="155"/>
      <c r="AP305" s="54"/>
      <c r="AQ305" s="155"/>
      <c r="AR305" s="54"/>
      <c r="AS305" s="88">
        <f t="shared" si="178"/>
        <v>0</v>
      </c>
      <c r="AT305" s="55"/>
      <c r="AU305" s="93">
        <f t="shared" si="110"/>
        <v>0</v>
      </c>
      <c r="AV305" s="56"/>
    </row>
    <row r="306" spans="1:48" ht="13.9">
      <c r="A306" s="50">
        <v>294</v>
      </c>
      <c r="B306" s="20"/>
      <c r="C306" s="51"/>
      <c r="D306" s="52"/>
      <c r="E306" s="53"/>
      <c r="F306" s="54"/>
      <c r="G306" s="88">
        <f t="shared" si="162"/>
        <v>0</v>
      </c>
      <c r="H306" s="54"/>
      <c r="I306" s="88">
        <f t="shared" si="163"/>
        <v>0</v>
      </c>
      <c r="J306" s="54"/>
      <c r="K306" s="88">
        <f t="shared" si="164"/>
        <v>0</v>
      </c>
      <c r="L306" s="54"/>
      <c r="M306" s="88">
        <f t="shared" si="165"/>
        <v>0</v>
      </c>
      <c r="N306" s="54"/>
      <c r="O306" s="88">
        <f t="shared" si="166"/>
        <v>0</v>
      </c>
      <c r="P306" s="54"/>
      <c r="Q306" s="88">
        <f t="shared" si="167"/>
        <v>0</v>
      </c>
      <c r="R306" s="54"/>
      <c r="S306" s="88">
        <f t="shared" si="168"/>
        <v>0</v>
      </c>
      <c r="T306" s="54"/>
      <c r="U306" s="88">
        <f t="shared" si="169"/>
        <v>0</v>
      </c>
      <c r="V306" s="54"/>
      <c r="W306" s="88">
        <f t="shared" si="170"/>
        <v>0</v>
      </c>
      <c r="X306" s="54"/>
      <c r="Y306" s="88">
        <f t="shared" si="171"/>
        <v>0</v>
      </c>
      <c r="Z306" s="54"/>
      <c r="AA306" s="88">
        <f t="shared" si="172"/>
        <v>0</v>
      </c>
      <c r="AB306" s="54"/>
      <c r="AC306" s="88">
        <f t="shared" si="109"/>
        <v>0</v>
      </c>
      <c r="AD306" s="54"/>
      <c r="AE306" s="88">
        <f t="shared" si="173"/>
        <v>0</v>
      </c>
      <c r="AF306" s="54"/>
      <c r="AG306" s="88">
        <f t="shared" si="174"/>
        <v>0</v>
      </c>
      <c r="AH306" s="54"/>
      <c r="AI306" s="88">
        <f t="shared" si="175"/>
        <v>0</v>
      </c>
      <c r="AJ306" s="54"/>
      <c r="AK306" s="88">
        <f t="shared" si="176"/>
        <v>0</v>
      </c>
      <c r="AL306" s="54"/>
      <c r="AM306" s="88">
        <f t="shared" si="177"/>
        <v>0</v>
      </c>
      <c r="AN306" s="54"/>
      <c r="AO306" s="155"/>
      <c r="AP306" s="54"/>
      <c r="AQ306" s="155"/>
      <c r="AR306" s="54"/>
      <c r="AS306" s="88">
        <f t="shared" si="178"/>
        <v>0</v>
      </c>
      <c r="AT306" s="55"/>
      <c r="AU306" s="93">
        <f t="shared" si="110"/>
        <v>0</v>
      </c>
      <c r="AV306" s="56"/>
    </row>
    <row r="307" spans="1:48" ht="13.9">
      <c r="A307" s="50">
        <v>295</v>
      </c>
      <c r="B307" s="20"/>
      <c r="C307" s="51"/>
      <c r="D307" s="52"/>
      <c r="E307" s="53"/>
      <c r="F307" s="54"/>
      <c r="G307" s="88">
        <f t="shared" si="162"/>
        <v>0</v>
      </c>
      <c r="H307" s="54"/>
      <c r="I307" s="88">
        <f t="shared" si="163"/>
        <v>0</v>
      </c>
      <c r="J307" s="54"/>
      <c r="K307" s="88">
        <f t="shared" si="164"/>
        <v>0</v>
      </c>
      <c r="L307" s="54"/>
      <c r="M307" s="88">
        <f t="shared" si="165"/>
        <v>0</v>
      </c>
      <c r="N307" s="54"/>
      <c r="O307" s="88">
        <f t="shared" si="166"/>
        <v>0</v>
      </c>
      <c r="P307" s="54"/>
      <c r="Q307" s="88">
        <f t="shared" si="167"/>
        <v>0</v>
      </c>
      <c r="R307" s="54"/>
      <c r="S307" s="88">
        <f t="shared" si="168"/>
        <v>0</v>
      </c>
      <c r="T307" s="54"/>
      <c r="U307" s="88">
        <f t="shared" si="169"/>
        <v>0</v>
      </c>
      <c r="V307" s="54"/>
      <c r="W307" s="88">
        <f t="shared" si="170"/>
        <v>0</v>
      </c>
      <c r="X307" s="54"/>
      <c r="Y307" s="88">
        <f t="shared" si="171"/>
        <v>0</v>
      </c>
      <c r="Z307" s="54"/>
      <c r="AA307" s="88">
        <f t="shared" si="172"/>
        <v>0</v>
      </c>
      <c r="AB307" s="54"/>
      <c r="AC307" s="88">
        <f t="shared" si="109"/>
        <v>0</v>
      </c>
      <c r="AD307" s="54"/>
      <c r="AE307" s="88">
        <f t="shared" si="173"/>
        <v>0</v>
      </c>
      <c r="AF307" s="54"/>
      <c r="AG307" s="88">
        <f t="shared" si="174"/>
        <v>0</v>
      </c>
      <c r="AH307" s="54"/>
      <c r="AI307" s="88">
        <f t="shared" si="175"/>
        <v>0</v>
      </c>
      <c r="AJ307" s="54"/>
      <c r="AK307" s="88">
        <f t="shared" si="176"/>
        <v>0</v>
      </c>
      <c r="AL307" s="54"/>
      <c r="AM307" s="88">
        <f t="shared" si="177"/>
        <v>0</v>
      </c>
      <c r="AN307" s="54"/>
      <c r="AO307" s="155"/>
      <c r="AP307" s="54"/>
      <c r="AQ307" s="155"/>
      <c r="AR307" s="54"/>
      <c r="AS307" s="88">
        <f t="shared" si="178"/>
        <v>0</v>
      </c>
      <c r="AT307" s="55"/>
      <c r="AU307" s="93">
        <f t="shared" si="110"/>
        <v>0</v>
      </c>
      <c r="AV307" s="56"/>
    </row>
    <row r="308" spans="1:48" ht="13.9">
      <c r="A308" s="50">
        <v>296</v>
      </c>
      <c r="B308" s="20"/>
      <c r="C308" s="51"/>
      <c r="D308" s="52"/>
      <c r="E308" s="53"/>
      <c r="F308" s="54"/>
      <c r="G308" s="88">
        <f t="shared" si="162"/>
        <v>0</v>
      </c>
      <c r="H308" s="54"/>
      <c r="I308" s="88">
        <f t="shared" si="163"/>
        <v>0</v>
      </c>
      <c r="J308" s="54"/>
      <c r="K308" s="88">
        <f t="shared" si="164"/>
        <v>0</v>
      </c>
      <c r="L308" s="54"/>
      <c r="M308" s="88">
        <f t="shared" si="165"/>
        <v>0</v>
      </c>
      <c r="N308" s="54"/>
      <c r="O308" s="88">
        <f t="shared" si="166"/>
        <v>0</v>
      </c>
      <c r="P308" s="54"/>
      <c r="Q308" s="88">
        <f t="shared" si="167"/>
        <v>0</v>
      </c>
      <c r="R308" s="54"/>
      <c r="S308" s="88">
        <f t="shared" si="168"/>
        <v>0</v>
      </c>
      <c r="T308" s="54"/>
      <c r="U308" s="88">
        <f t="shared" si="169"/>
        <v>0</v>
      </c>
      <c r="V308" s="54"/>
      <c r="W308" s="88">
        <f t="shared" si="170"/>
        <v>0</v>
      </c>
      <c r="X308" s="54"/>
      <c r="Y308" s="88">
        <f t="shared" si="171"/>
        <v>0</v>
      </c>
      <c r="Z308" s="54"/>
      <c r="AA308" s="88">
        <f t="shared" si="172"/>
        <v>0</v>
      </c>
      <c r="AB308" s="54"/>
      <c r="AC308" s="88">
        <f t="shared" si="109"/>
        <v>0</v>
      </c>
      <c r="AD308" s="54"/>
      <c r="AE308" s="88">
        <f t="shared" si="173"/>
        <v>0</v>
      </c>
      <c r="AF308" s="54"/>
      <c r="AG308" s="88">
        <f t="shared" si="174"/>
        <v>0</v>
      </c>
      <c r="AH308" s="54"/>
      <c r="AI308" s="88">
        <f t="shared" si="175"/>
        <v>0</v>
      </c>
      <c r="AJ308" s="54"/>
      <c r="AK308" s="88">
        <f t="shared" si="176"/>
        <v>0</v>
      </c>
      <c r="AL308" s="54"/>
      <c r="AM308" s="88">
        <f t="shared" si="177"/>
        <v>0</v>
      </c>
      <c r="AN308" s="54"/>
      <c r="AO308" s="155"/>
      <c r="AP308" s="54"/>
      <c r="AQ308" s="155"/>
      <c r="AR308" s="54"/>
      <c r="AS308" s="88">
        <f t="shared" si="178"/>
        <v>0</v>
      </c>
      <c r="AT308" s="55"/>
      <c r="AU308" s="93">
        <f t="shared" si="110"/>
        <v>0</v>
      </c>
      <c r="AV308" s="56"/>
    </row>
    <row r="309" spans="1:48" ht="13.9">
      <c r="A309" s="50">
        <v>297</v>
      </c>
      <c r="B309" s="20"/>
      <c r="C309" s="51"/>
      <c r="D309" s="52"/>
      <c r="E309" s="53"/>
      <c r="F309" s="54"/>
      <c r="G309" s="88">
        <f t="shared" si="162"/>
        <v>0</v>
      </c>
      <c r="H309" s="54"/>
      <c r="I309" s="88">
        <f t="shared" si="163"/>
        <v>0</v>
      </c>
      <c r="J309" s="54"/>
      <c r="K309" s="88">
        <f t="shared" si="164"/>
        <v>0</v>
      </c>
      <c r="L309" s="54"/>
      <c r="M309" s="88">
        <f t="shared" si="165"/>
        <v>0</v>
      </c>
      <c r="N309" s="54"/>
      <c r="O309" s="88">
        <f t="shared" si="166"/>
        <v>0</v>
      </c>
      <c r="P309" s="54"/>
      <c r="Q309" s="88">
        <f t="shared" si="167"/>
        <v>0</v>
      </c>
      <c r="R309" s="54"/>
      <c r="S309" s="88">
        <f t="shared" si="168"/>
        <v>0</v>
      </c>
      <c r="T309" s="54"/>
      <c r="U309" s="88">
        <f t="shared" si="169"/>
        <v>0</v>
      </c>
      <c r="V309" s="54"/>
      <c r="W309" s="88">
        <f t="shared" si="170"/>
        <v>0</v>
      </c>
      <c r="X309" s="54"/>
      <c r="Y309" s="88">
        <f t="shared" si="171"/>
        <v>0</v>
      </c>
      <c r="Z309" s="54"/>
      <c r="AA309" s="88">
        <f t="shared" si="172"/>
        <v>0</v>
      </c>
      <c r="AB309" s="54"/>
      <c r="AC309" s="88">
        <f t="shared" si="109"/>
        <v>0</v>
      </c>
      <c r="AD309" s="54"/>
      <c r="AE309" s="88">
        <f t="shared" si="173"/>
        <v>0</v>
      </c>
      <c r="AF309" s="54"/>
      <c r="AG309" s="88">
        <f t="shared" si="174"/>
        <v>0</v>
      </c>
      <c r="AH309" s="54"/>
      <c r="AI309" s="88">
        <f t="shared" si="175"/>
        <v>0</v>
      </c>
      <c r="AJ309" s="54"/>
      <c r="AK309" s="88">
        <f t="shared" si="176"/>
        <v>0</v>
      </c>
      <c r="AL309" s="54"/>
      <c r="AM309" s="88">
        <f t="shared" si="177"/>
        <v>0</v>
      </c>
      <c r="AN309" s="54"/>
      <c r="AO309" s="155"/>
      <c r="AP309" s="54"/>
      <c r="AQ309" s="155"/>
      <c r="AR309" s="54"/>
      <c r="AS309" s="88">
        <f t="shared" si="178"/>
        <v>0</v>
      </c>
      <c r="AT309" s="55"/>
      <c r="AU309" s="93">
        <f t="shared" si="110"/>
        <v>0</v>
      </c>
      <c r="AV309" s="56"/>
    </row>
    <row r="310" spans="1:48" ht="13.9">
      <c r="A310" s="50">
        <v>298</v>
      </c>
      <c r="B310" s="20"/>
      <c r="C310" s="51"/>
      <c r="D310" s="52"/>
      <c r="E310" s="53"/>
      <c r="F310" s="54"/>
      <c r="G310" s="88">
        <f t="shared" si="162"/>
        <v>0</v>
      </c>
      <c r="H310" s="54"/>
      <c r="I310" s="88">
        <f t="shared" si="163"/>
        <v>0</v>
      </c>
      <c r="J310" s="54"/>
      <c r="K310" s="88">
        <f t="shared" si="164"/>
        <v>0</v>
      </c>
      <c r="L310" s="54"/>
      <c r="M310" s="88">
        <f t="shared" si="165"/>
        <v>0</v>
      </c>
      <c r="N310" s="54"/>
      <c r="O310" s="88">
        <f t="shared" si="166"/>
        <v>0</v>
      </c>
      <c r="P310" s="54"/>
      <c r="Q310" s="88">
        <f t="shared" si="167"/>
        <v>0</v>
      </c>
      <c r="R310" s="54"/>
      <c r="S310" s="88">
        <f t="shared" si="168"/>
        <v>0</v>
      </c>
      <c r="T310" s="54"/>
      <c r="U310" s="88">
        <f t="shared" si="169"/>
        <v>0</v>
      </c>
      <c r="V310" s="54"/>
      <c r="W310" s="88">
        <f t="shared" si="170"/>
        <v>0</v>
      </c>
      <c r="X310" s="54"/>
      <c r="Y310" s="88">
        <f t="shared" si="171"/>
        <v>0</v>
      </c>
      <c r="Z310" s="54"/>
      <c r="AA310" s="88">
        <f t="shared" si="172"/>
        <v>0</v>
      </c>
      <c r="AB310" s="54"/>
      <c r="AC310" s="88">
        <f t="shared" si="109"/>
        <v>0</v>
      </c>
      <c r="AD310" s="54"/>
      <c r="AE310" s="88">
        <f t="shared" si="173"/>
        <v>0</v>
      </c>
      <c r="AF310" s="54"/>
      <c r="AG310" s="88">
        <f t="shared" si="174"/>
        <v>0</v>
      </c>
      <c r="AH310" s="54"/>
      <c r="AI310" s="88">
        <f t="shared" si="175"/>
        <v>0</v>
      </c>
      <c r="AJ310" s="54"/>
      <c r="AK310" s="88">
        <f t="shared" si="176"/>
        <v>0</v>
      </c>
      <c r="AL310" s="54"/>
      <c r="AM310" s="88">
        <f t="shared" si="177"/>
        <v>0</v>
      </c>
      <c r="AN310" s="54"/>
      <c r="AO310" s="155"/>
      <c r="AP310" s="54"/>
      <c r="AQ310" s="155"/>
      <c r="AR310" s="54"/>
      <c r="AS310" s="88">
        <f t="shared" si="178"/>
        <v>0</v>
      </c>
      <c r="AT310" s="55"/>
      <c r="AU310" s="93">
        <f t="shared" si="110"/>
        <v>0</v>
      </c>
      <c r="AV310" s="56"/>
    </row>
    <row r="311" spans="1:48" ht="13.9">
      <c r="A311" s="50">
        <v>299</v>
      </c>
      <c r="B311" s="20"/>
      <c r="C311" s="51"/>
      <c r="D311" s="52"/>
      <c r="E311" s="53"/>
      <c r="F311" s="54"/>
      <c r="G311" s="88">
        <f t="shared" si="162"/>
        <v>0</v>
      </c>
      <c r="H311" s="54"/>
      <c r="I311" s="88">
        <f t="shared" si="163"/>
        <v>0</v>
      </c>
      <c r="J311" s="54"/>
      <c r="K311" s="88">
        <f t="shared" si="164"/>
        <v>0</v>
      </c>
      <c r="L311" s="54"/>
      <c r="M311" s="88">
        <f t="shared" si="165"/>
        <v>0</v>
      </c>
      <c r="N311" s="54"/>
      <c r="O311" s="88">
        <f t="shared" si="166"/>
        <v>0</v>
      </c>
      <c r="P311" s="54"/>
      <c r="Q311" s="88">
        <f t="shared" si="167"/>
        <v>0</v>
      </c>
      <c r="R311" s="54"/>
      <c r="S311" s="88">
        <f t="shared" si="168"/>
        <v>0</v>
      </c>
      <c r="T311" s="54"/>
      <c r="U311" s="88">
        <f t="shared" si="169"/>
        <v>0</v>
      </c>
      <c r="V311" s="54"/>
      <c r="W311" s="88">
        <f t="shared" si="170"/>
        <v>0</v>
      </c>
      <c r="X311" s="54"/>
      <c r="Y311" s="88">
        <f t="shared" si="171"/>
        <v>0</v>
      </c>
      <c r="Z311" s="54"/>
      <c r="AA311" s="88">
        <f t="shared" si="172"/>
        <v>0</v>
      </c>
      <c r="AB311" s="54"/>
      <c r="AC311" s="88">
        <f t="shared" si="109"/>
        <v>0</v>
      </c>
      <c r="AD311" s="54"/>
      <c r="AE311" s="88">
        <f t="shared" si="173"/>
        <v>0</v>
      </c>
      <c r="AF311" s="54"/>
      <c r="AG311" s="88">
        <f t="shared" si="174"/>
        <v>0</v>
      </c>
      <c r="AH311" s="54"/>
      <c r="AI311" s="88">
        <f t="shared" si="175"/>
        <v>0</v>
      </c>
      <c r="AJ311" s="54"/>
      <c r="AK311" s="88">
        <f t="shared" si="176"/>
        <v>0</v>
      </c>
      <c r="AL311" s="54"/>
      <c r="AM311" s="88">
        <f t="shared" si="177"/>
        <v>0</v>
      </c>
      <c r="AN311" s="54"/>
      <c r="AO311" s="155"/>
      <c r="AP311" s="54"/>
      <c r="AQ311" s="155"/>
      <c r="AR311" s="54"/>
      <c r="AS311" s="88">
        <f t="shared" si="178"/>
        <v>0</v>
      </c>
      <c r="AT311" s="55"/>
      <c r="AU311" s="93">
        <f t="shared" si="110"/>
        <v>0</v>
      </c>
      <c r="AV311" s="56"/>
    </row>
    <row r="312" spans="1:48" ht="13.9">
      <c r="A312" s="50">
        <v>300</v>
      </c>
      <c r="B312" s="20"/>
      <c r="C312" s="51"/>
      <c r="D312" s="52"/>
      <c r="E312" s="53"/>
      <c r="F312" s="54"/>
      <c r="G312" s="88">
        <f t="shared" si="162"/>
        <v>0</v>
      </c>
      <c r="H312" s="54"/>
      <c r="I312" s="88">
        <f t="shared" si="163"/>
        <v>0</v>
      </c>
      <c r="J312" s="54"/>
      <c r="K312" s="88">
        <f t="shared" si="164"/>
        <v>0</v>
      </c>
      <c r="L312" s="54"/>
      <c r="M312" s="88">
        <f t="shared" si="165"/>
        <v>0</v>
      </c>
      <c r="N312" s="54"/>
      <c r="O312" s="88">
        <f t="shared" si="166"/>
        <v>0</v>
      </c>
      <c r="P312" s="54"/>
      <c r="Q312" s="88">
        <f t="shared" si="167"/>
        <v>0</v>
      </c>
      <c r="R312" s="54"/>
      <c r="S312" s="88">
        <f t="shared" si="168"/>
        <v>0</v>
      </c>
      <c r="T312" s="54"/>
      <c r="U312" s="88">
        <f t="shared" si="169"/>
        <v>0</v>
      </c>
      <c r="V312" s="54"/>
      <c r="W312" s="88">
        <f t="shared" si="170"/>
        <v>0</v>
      </c>
      <c r="X312" s="54"/>
      <c r="Y312" s="88">
        <f t="shared" si="171"/>
        <v>0</v>
      </c>
      <c r="Z312" s="54"/>
      <c r="AA312" s="88">
        <f t="shared" si="172"/>
        <v>0</v>
      </c>
      <c r="AB312" s="54"/>
      <c r="AC312" s="88">
        <f t="shared" si="109"/>
        <v>0</v>
      </c>
      <c r="AD312" s="54"/>
      <c r="AE312" s="88">
        <f t="shared" si="173"/>
        <v>0</v>
      </c>
      <c r="AF312" s="54"/>
      <c r="AG312" s="88">
        <f t="shared" si="174"/>
        <v>0</v>
      </c>
      <c r="AH312" s="54"/>
      <c r="AI312" s="88">
        <f t="shared" si="175"/>
        <v>0</v>
      </c>
      <c r="AJ312" s="54"/>
      <c r="AK312" s="88">
        <f t="shared" si="176"/>
        <v>0</v>
      </c>
      <c r="AL312" s="54"/>
      <c r="AM312" s="88">
        <f t="shared" si="177"/>
        <v>0</v>
      </c>
      <c r="AN312" s="54"/>
      <c r="AO312" s="155"/>
      <c r="AP312" s="54"/>
      <c r="AQ312" s="155"/>
      <c r="AR312" s="54"/>
      <c r="AS312" s="88">
        <f t="shared" si="178"/>
        <v>0</v>
      </c>
      <c r="AT312" s="55"/>
      <c r="AU312" s="93">
        <f t="shared" si="110"/>
        <v>0</v>
      </c>
      <c r="AV312" s="56"/>
    </row>
    <row r="313" spans="1:48" ht="13.9">
      <c r="A313" s="50">
        <v>301</v>
      </c>
      <c r="B313" s="20"/>
      <c r="C313" s="51"/>
      <c r="D313" s="52"/>
      <c r="E313" s="53"/>
      <c r="F313" s="54"/>
      <c r="G313" s="88">
        <f t="shared" si="162"/>
        <v>0</v>
      </c>
      <c r="H313" s="54"/>
      <c r="I313" s="88">
        <f t="shared" si="163"/>
        <v>0</v>
      </c>
      <c r="J313" s="54"/>
      <c r="K313" s="88">
        <f t="shared" si="164"/>
        <v>0</v>
      </c>
      <c r="L313" s="54"/>
      <c r="M313" s="88">
        <f t="shared" si="165"/>
        <v>0</v>
      </c>
      <c r="N313" s="54"/>
      <c r="O313" s="88">
        <f t="shared" si="166"/>
        <v>0</v>
      </c>
      <c r="P313" s="54"/>
      <c r="Q313" s="88">
        <f t="shared" si="167"/>
        <v>0</v>
      </c>
      <c r="R313" s="54"/>
      <c r="S313" s="88">
        <f t="shared" si="168"/>
        <v>0</v>
      </c>
      <c r="T313" s="54"/>
      <c r="U313" s="88">
        <f t="shared" si="169"/>
        <v>0</v>
      </c>
      <c r="V313" s="54"/>
      <c r="W313" s="88">
        <f t="shared" si="170"/>
        <v>0</v>
      </c>
      <c r="X313" s="54"/>
      <c r="Y313" s="88">
        <f t="shared" si="171"/>
        <v>0</v>
      </c>
      <c r="Z313" s="54"/>
      <c r="AA313" s="88">
        <f t="shared" si="172"/>
        <v>0</v>
      </c>
      <c r="AB313" s="54"/>
      <c r="AC313" s="88">
        <f t="shared" si="109"/>
        <v>0</v>
      </c>
      <c r="AD313" s="54"/>
      <c r="AE313" s="88">
        <f t="shared" si="173"/>
        <v>0</v>
      </c>
      <c r="AF313" s="54"/>
      <c r="AG313" s="88">
        <f t="shared" si="174"/>
        <v>0</v>
      </c>
      <c r="AH313" s="54"/>
      <c r="AI313" s="88">
        <f t="shared" si="175"/>
        <v>0</v>
      </c>
      <c r="AJ313" s="54"/>
      <c r="AK313" s="88">
        <f t="shared" si="176"/>
        <v>0</v>
      </c>
      <c r="AL313" s="54"/>
      <c r="AM313" s="88">
        <f t="shared" si="177"/>
        <v>0</v>
      </c>
      <c r="AN313" s="54"/>
      <c r="AO313" s="155"/>
      <c r="AP313" s="54"/>
      <c r="AQ313" s="155"/>
      <c r="AR313" s="54"/>
      <c r="AS313" s="88">
        <f t="shared" si="178"/>
        <v>0</v>
      </c>
      <c r="AT313" s="55"/>
      <c r="AU313" s="93">
        <f t="shared" si="110"/>
        <v>0</v>
      </c>
      <c r="AV313" s="56"/>
    </row>
    <row r="314" spans="1:48" ht="13.9">
      <c r="A314" s="50">
        <v>302</v>
      </c>
      <c r="B314" s="20"/>
      <c r="C314" s="51"/>
      <c r="D314" s="52"/>
      <c r="E314" s="53"/>
      <c r="F314" s="54"/>
      <c r="G314" s="88">
        <f t="shared" si="162"/>
        <v>0</v>
      </c>
      <c r="H314" s="54"/>
      <c r="I314" s="88">
        <f t="shared" si="163"/>
        <v>0</v>
      </c>
      <c r="J314" s="54"/>
      <c r="K314" s="88">
        <f t="shared" si="164"/>
        <v>0</v>
      </c>
      <c r="L314" s="54"/>
      <c r="M314" s="88">
        <f t="shared" si="165"/>
        <v>0</v>
      </c>
      <c r="N314" s="54"/>
      <c r="O314" s="88">
        <f t="shared" si="166"/>
        <v>0</v>
      </c>
      <c r="P314" s="54"/>
      <c r="Q314" s="88">
        <f t="shared" si="167"/>
        <v>0</v>
      </c>
      <c r="R314" s="54"/>
      <c r="S314" s="88">
        <f t="shared" si="168"/>
        <v>0</v>
      </c>
      <c r="T314" s="54"/>
      <c r="U314" s="88">
        <f t="shared" si="169"/>
        <v>0</v>
      </c>
      <c r="V314" s="54"/>
      <c r="W314" s="88">
        <f t="shared" si="170"/>
        <v>0</v>
      </c>
      <c r="X314" s="54"/>
      <c r="Y314" s="88">
        <f t="shared" si="171"/>
        <v>0</v>
      </c>
      <c r="Z314" s="54"/>
      <c r="AA314" s="88">
        <f t="shared" si="172"/>
        <v>0</v>
      </c>
      <c r="AB314" s="54"/>
      <c r="AC314" s="88">
        <f t="shared" si="109"/>
        <v>0</v>
      </c>
      <c r="AD314" s="54"/>
      <c r="AE314" s="88">
        <f t="shared" si="173"/>
        <v>0</v>
      </c>
      <c r="AF314" s="54"/>
      <c r="AG314" s="88">
        <f t="shared" si="174"/>
        <v>0</v>
      </c>
      <c r="AH314" s="54"/>
      <c r="AI314" s="88">
        <f t="shared" si="175"/>
        <v>0</v>
      </c>
      <c r="AJ314" s="54"/>
      <c r="AK314" s="88">
        <f t="shared" si="176"/>
        <v>0</v>
      </c>
      <c r="AL314" s="54"/>
      <c r="AM314" s="88">
        <f t="shared" si="177"/>
        <v>0</v>
      </c>
      <c r="AN314" s="54"/>
      <c r="AO314" s="155"/>
      <c r="AP314" s="54"/>
      <c r="AQ314" s="155"/>
      <c r="AR314" s="54"/>
      <c r="AS314" s="88">
        <f t="shared" si="178"/>
        <v>0</v>
      </c>
      <c r="AT314" s="55"/>
      <c r="AU314" s="93">
        <f t="shared" si="110"/>
        <v>0</v>
      </c>
      <c r="AV314" s="56"/>
    </row>
    <row r="315" spans="1:48" ht="13.9">
      <c r="A315" s="50">
        <v>303</v>
      </c>
      <c r="B315" s="20"/>
      <c r="C315" s="51"/>
      <c r="D315" s="52"/>
      <c r="E315" s="53"/>
      <c r="F315" s="54"/>
      <c r="G315" s="88">
        <f t="shared" si="162"/>
        <v>0</v>
      </c>
      <c r="H315" s="54"/>
      <c r="I315" s="88">
        <f t="shared" si="163"/>
        <v>0</v>
      </c>
      <c r="J315" s="54"/>
      <c r="K315" s="88">
        <f t="shared" si="164"/>
        <v>0</v>
      </c>
      <c r="L315" s="54"/>
      <c r="M315" s="88">
        <f t="shared" si="165"/>
        <v>0</v>
      </c>
      <c r="N315" s="54"/>
      <c r="O315" s="88">
        <f t="shared" si="166"/>
        <v>0</v>
      </c>
      <c r="P315" s="54"/>
      <c r="Q315" s="88">
        <f t="shared" si="167"/>
        <v>0</v>
      </c>
      <c r="R315" s="54"/>
      <c r="S315" s="88">
        <f t="shared" si="168"/>
        <v>0</v>
      </c>
      <c r="T315" s="54"/>
      <c r="U315" s="88">
        <f t="shared" si="169"/>
        <v>0</v>
      </c>
      <c r="V315" s="54"/>
      <c r="W315" s="88">
        <f t="shared" si="170"/>
        <v>0</v>
      </c>
      <c r="X315" s="54"/>
      <c r="Y315" s="88">
        <f t="shared" si="171"/>
        <v>0</v>
      </c>
      <c r="Z315" s="54"/>
      <c r="AA315" s="88">
        <f t="shared" si="172"/>
        <v>0</v>
      </c>
      <c r="AB315" s="54"/>
      <c r="AC315" s="88">
        <f t="shared" si="109"/>
        <v>0</v>
      </c>
      <c r="AD315" s="54"/>
      <c r="AE315" s="88">
        <f t="shared" si="173"/>
        <v>0</v>
      </c>
      <c r="AF315" s="54"/>
      <c r="AG315" s="88">
        <f t="shared" si="174"/>
        <v>0</v>
      </c>
      <c r="AH315" s="54"/>
      <c r="AI315" s="88">
        <f t="shared" si="175"/>
        <v>0</v>
      </c>
      <c r="AJ315" s="54"/>
      <c r="AK315" s="88">
        <f t="shared" si="176"/>
        <v>0</v>
      </c>
      <c r="AL315" s="54"/>
      <c r="AM315" s="88">
        <f t="shared" si="177"/>
        <v>0</v>
      </c>
      <c r="AN315" s="54"/>
      <c r="AO315" s="155"/>
      <c r="AP315" s="54"/>
      <c r="AQ315" s="155"/>
      <c r="AR315" s="54"/>
      <c r="AS315" s="88">
        <f t="shared" si="178"/>
        <v>0</v>
      </c>
      <c r="AT315" s="55"/>
      <c r="AU315" s="93">
        <f t="shared" si="110"/>
        <v>0</v>
      </c>
      <c r="AV315" s="56"/>
    </row>
    <row r="316" spans="1:48" ht="13.9">
      <c r="A316" s="50">
        <v>304</v>
      </c>
      <c r="B316" s="20"/>
      <c r="C316" s="51"/>
      <c r="D316" s="52"/>
      <c r="E316" s="53"/>
      <c r="F316" s="54"/>
      <c r="G316" s="88">
        <f t="shared" si="162"/>
        <v>0</v>
      </c>
      <c r="H316" s="54"/>
      <c r="I316" s="88">
        <f t="shared" si="163"/>
        <v>0</v>
      </c>
      <c r="J316" s="54"/>
      <c r="K316" s="88">
        <f t="shared" si="164"/>
        <v>0</v>
      </c>
      <c r="L316" s="54"/>
      <c r="M316" s="88">
        <f t="shared" si="165"/>
        <v>0</v>
      </c>
      <c r="N316" s="54"/>
      <c r="O316" s="88">
        <f t="shared" si="166"/>
        <v>0</v>
      </c>
      <c r="P316" s="54"/>
      <c r="Q316" s="88">
        <f t="shared" si="167"/>
        <v>0</v>
      </c>
      <c r="R316" s="54"/>
      <c r="S316" s="88">
        <f t="shared" si="168"/>
        <v>0</v>
      </c>
      <c r="T316" s="54"/>
      <c r="U316" s="88">
        <f t="shared" si="169"/>
        <v>0</v>
      </c>
      <c r="V316" s="54"/>
      <c r="W316" s="88">
        <f t="shared" si="170"/>
        <v>0</v>
      </c>
      <c r="X316" s="54"/>
      <c r="Y316" s="88">
        <f t="shared" si="171"/>
        <v>0</v>
      </c>
      <c r="Z316" s="54"/>
      <c r="AA316" s="88">
        <f t="shared" si="172"/>
        <v>0</v>
      </c>
      <c r="AB316" s="54"/>
      <c r="AC316" s="88">
        <f t="shared" si="109"/>
        <v>0</v>
      </c>
      <c r="AD316" s="54"/>
      <c r="AE316" s="88">
        <f t="shared" si="173"/>
        <v>0</v>
      </c>
      <c r="AF316" s="54"/>
      <c r="AG316" s="88">
        <f t="shared" si="174"/>
        <v>0</v>
      </c>
      <c r="AH316" s="54"/>
      <c r="AI316" s="88">
        <f t="shared" si="175"/>
        <v>0</v>
      </c>
      <c r="AJ316" s="54"/>
      <c r="AK316" s="88">
        <f t="shared" si="176"/>
        <v>0</v>
      </c>
      <c r="AL316" s="54"/>
      <c r="AM316" s="88">
        <f t="shared" si="177"/>
        <v>0</v>
      </c>
      <c r="AN316" s="54"/>
      <c r="AO316" s="155"/>
      <c r="AP316" s="54"/>
      <c r="AQ316" s="155"/>
      <c r="AR316" s="54"/>
      <c r="AS316" s="88">
        <f t="shared" si="178"/>
        <v>0</v>
      </c>
      <c r="AT316" s="55"/>
      <c r="AU316" s="93">
        <f t="shared" si="110"/>
        <v>0</v>
      </c>
      <c r="AV316" s="56"/>
    </row>
    <row r="317" spans="1:48" ht="13.9">
      <c r="A317" s="50">
        <v>305</v>
      </c>
      <c r="B317" s="20"/>
      <c r="C317" s="51"/>
      <c r="D317" s="52"/>
      <c r="E317" s="53"/>
      <c r="F317" s="54"/>
      <c r="G317" s="88">
        <f t="shared" si="162"/>
        <v>0</v>
      </c>
      <c r="H317" s="54"/>
      <c r="I317" s="88">
        <f t="shared" si="163"/>
        <v>0</v>
      </c>
      <c r="J317" s="54"/>
      <c r="K317" s="88">
        <f t="shared" si="164"/>
        <v>0</v>
      </c>
      <c r="L317" s="54"/>
      <c r="M317" s="88">
        <f t="shared" si="165"/>
        <v>0</v>
      </c>
      <c r="N317" s="54"/>
      <c r="O317" s="88">
        <f t="shared" si="166"/>
        <v>0</v>
      </c>
      <c r="P317" s="54"/>
      <c r="Q317" s="88">
        <f t="shared" si="167"/>
        <v>0</v>
      </c>
      <c r="R317" s="54"/>
      <c r="S317" s="88">
        <f t="shared" si="168"/>
        <v>0</v>
      </c>
      <c r="T317" s="54"/>
      <c r="U317" s="88">
        <f t="shared" si="169"/>
        <v>0</v>
      </c>
      <c r="V317" s="54"/>
      <c r="W317" s="88">
        <f t="shared" si="170"/>
        <v>0</v>
      </c>
      <c r="X317" s="54"/>
      <c r="Y317" s="88">
        <f t="shared" si="171"/>
        <v>0</v>
      </c>
      <c r="Z317" s="54"/>
      <c r="AA317" s="88">
        <f t="shared" si="172"/>
        <v>0</v>
      </c>
      <c r="AB317" s="54"/>
      <c r="AC317" s="88">
        <f t="shared" si="109"/>
        <v>0</v>
      </c>
      <c r="AD317" s="54"/>
      <c r="AE317" s="88">
        <f t="shared" si="173"/>
        <v>0</v>
      </c>
      <c r="AF317" s="54"/>
      <c r="AG317" s="88">
        <f t="shared" si="174"/>
        <v>0</v>
      </c>
      <c r="AH317" s="54"/>
      <c r="AI317" s="88">
        <f t="shared" si="175"/>
        <v>0</v>
      </c>
      <c r="AJ317" s="54"/>
      <c r="AK317" s="88">
        <f t="shared" si="176"/>
        <v>0</v>
      </c>
      <c r="AL317" s="54"/>
      <c r="AM317" s="88">
        <f t="shared" si="177"/>
        <v>0</v>
      </c>
      <c r="AN317" s="54"/>
      <c r="AO317" s="155"/>
      <c r="AP317" s="54"/>
      <c r="AQ317" s="155"/>
      <c r="AR317" s="54"/>
      <c r="AS317" s="88">
        <f t="shared" si="178"/>
        <v>0</v>
      </c>
      <c r="AT317" s="55"/>
      <c r="AU317" s="93">
        <f t="shared" si="110"/>
        <v>0</v>
      </c>
      <c r="AV317" s="56"/>
    </row>
    <row r="318" spans="1:48" ht="13.9">
      <c r="A318" s="50">
        <v>306</v>
      </c>
      <c r="B318" s="20"/>
      <c r="C318" s="51"/>
      <c r="D318" s="52"/>
      <c r="E318" s="53"/>
      <c r="F318" s="54"/>
      <c r="G318" s="88">
        <f t="shared" si="162"/>
        <v>0</v>
      </c>
      <c r="H318" s="54"/>
      <c r="I318" s="88">
        <f t="shared" si="163"/>
        <v>0</v>
      </c>
      <c r="J318" s="54"/>
      <c r="K318" s="88">
        <f t="shared" si="164"/>
        <v>0</v>
      </c>
      <c r="L318" s="54"/>
      <c r="M318" s="88">
        <f t="shared" si="165"/>
        <v>0</v>
      </c>
      <c r="N318" s="54"/>
      <c r="O318" s="88">
        <f t="shared" si="166"/>
        <v>0</v>
      </c>
      <c r="P318" s="54"/>
      <c r="Q318" s="88">
        <f t="shared" si="167"/>
        <v>0</v>
      </c>
      <c r="R318" s="54"/>
      <c r="S318" s="88">
        <f t="shared" si="168"/>
        <v>0</v>
      </c>
      <c r="T318" s="54"/>
      <c r="U318" s="88">
        <f t="shared" si="169"/>
        <v>0</v>
      </c>
      <c r="V318" s="54"/>
      <c r="W318" s="88">
        <f t="shared" si="170"/>
        <v>0</v>
      </c>
      <c r="X318" s="54"/>
      <c r="Y318" s="88">
        <f t="shared" si="171"/>
        <v>0</v>
      </c>
      <c r="Z318" s="54"/>
      <c r="AA318" s="88">
        <f t="shared" si="172"/>
        <v>0</v>
      </c>
      <c r="AB318" s="54"/>
      <c r="AC318" s="88">
        <f t="shared" si="109"/>
        <v>0</v>
      </c>
      <c r="AD318" s="54"/>
      <c r="AE318" s="88">
        <f t="shared" si="173"/>
        <v>0</v>
      </c>
      <c r="AF318" s="54"/>
      <c r="AG318" s="88">
        <f t="shared" si="174"/>
        <v>0</v>
      </c>
      <c r="AH318" s="54"/>
      <c r="AI318" s="88">
        <f t="shared" si="175"/>
        <v>0</v>
      </c>
      <c r="AJ318" s="54"/>
      <c r="AK318" s="88">
        <f t="shared" si="176"/>
        <v>0</v>
      </c>
      <c r="AL318" s="54"/>
      <c r="AM318" s="88">
        <f t="shared" si="177"/>
        <v>0</v>
      </c>
      <c r="AN318" s="54"/>
      <c r="AO318" s="155"/>
      <c r="AP318" s="54"/>
      <c r="AQ318" s="155"/>
      <c r="AR318" s="54"/>
      <c r="AS318" s="88">
        <f t="shared" si="178"/>
        <v>0</v>
      </c>
      <c r="AT318" s="55"/>
      <c r="AU318" s="93">
        <f t="shared" si="110"/>
        <v>0</v>
      </c>
      <c r="AV318" s="56"/>
    </row>
    <row r="319" spans="1:48" ht="13.9">
      <c r="A319" s="50">
        <v>307</v>
      </c>
      <c r="B319" s="20"/>
      <c r="C319" s="51"/>
      <c r="D319" s="52"/>
      <c r="E319" s="53"/>
      <c r="F319" s="54"/>
      <c r="G319" s="88">
        <f t="shared" si="162"/>
        <v>0</v>
      </c>
      <c r="H319" s="54"/>
      <c r="I319" s="88">
        <f t="shared" si="163"/>
        <v>0</v>
      </c>
      <c r="J319" s="54"/>
      <c r="K319" s="88">
        <f t="shared" si="164"/>
        <v>0</v>
      </c>
      <c r="L319" s="54"/>
      <c r="M319" s="88">
        <f t="shared" si="165"/>
        <v>0</v>
      </c>
      <c r="N319" s="54"/>
      <c r="O319" s="88">
        <f t="shared" si="166"/>
        <v>0</v>
      </c>
      <c r="P319" s="54"/>
      <c r="Q319" s="88">
        <f t="shared" si="167"/>
        <v>0</v>
      </c>
      <c r="R319" s="54"/>
      <c r="S319" s="88">
        <f t="shared" si="168"/>
        <v>0</v>
      </c>
      <c r="T319" s="54"/>
      <c r="U319" s="88">
        <f t="shared" si="169"/>
        <v>0</v>
      </c>
      <c r="V319" s="54"/>
      <c r="W319" s="88">
        <f t="shared" si="170"/>
        <v>0</v>
      </c>
      <c r="X319" s="54"/>
      <c r="Y319" s="88">
        <f t="shared" si="171"/>
        <v>0</v>
      </c>
      <c r="Z319" s="54"/>
      <c r="AA319" s="88">
        <f t="shared" si="172"/>
        <v>0</v>
      </c>
      <c r="AB319" s="54"/>
      <c r="AC319" s="88">
        <f t="shared" si="109"/>
        <v>0</v>
      </c>
      <c r="AD319" s="54"/>
      <c r="AE319" s="88">
        <f t="shared" si="173"/>
        <v>0</v>
      </c>
      <c r="AF319" s="54"/>
      <c r="AG319" s="88">
        <f t="shared" si="174"/>
        <v>0</v>
      </c>
      <c r="AH319" s="54"/>
      <c r="AI319" s="88">
        <f t="shared" si="175"/>
        <v>0</v>
      </c>
      <c r="AJ319" s="54"/>
      <c r="AK319" s="88">
        <f t="shared" si="176"/>
        <v>0</v>
      </c>
      <c r="AL319" s="54"/>
      <c r="AM319" s="88">
        <f t="shared" si="177"/>
        <v>0</v>
      </c>
      <c r="AN319" s="54"/>
      <c r="AO319" s="155"/>
      <c r="AP319" s="54"/>
      <c r="AQ319" s="155"/>
      <c r="AR319" s="54"/>
      <c r="AS319" s="88">
        <f t="shared" si="178"/>
        <v>0</v>
      </c>
      <c r="AT319" s="55"/>
      <c r="AU319" s="93">
        <f t="shared" si="110"/>
        <v>0</v>
      </c>
      <c r="AV319" s="56"/>
    </row>
    <row r="320" spans="1:48" ht="13.9">
      <c r="A320" s="50">
        <v>308</v>
      </c>
      <c r="B320" s="20"/>
      <c r="C320" s="51"/>
      <c r="D320" s="52"/>
      <c r="E320" s="53"/>
      <c r="F320" s="54"/>
      <c r="G320" s="88">
        <f t="shared" si="162"/>
        <v>0</v>
      </c>
      <c r="H320" s="54"/>
      <c r="I320" s="88">
        <f t="shared" si="163"/>
        <v>0</v>
      </c>
      <c r="J320" s="54"/>
      <c r="K320" s="88">
        <f t="shared" si="164"/>
        <v>0</v>
      </c>
      <c r="L320" s="54"/>
      <c r="M320" s="88">
        <f t="shared" si="165"/>
        <v>0</v>
      </c>
      <c r="N320" s="54"/>
      <c r="O320" s="88">
        <f t="shared" si="166"/>
        <v>0</v>
      </c>
      <c r="P320" s="54"/>
      <c r="Q320" s="88">
        <f t="shared" si="167"/>
        <v>0</v>
      </c>
      <c r="R320" s="54"/>
      <c r="S320" s="88">
        <f t="shared" si="168"/>
        <v>0</v>
      </c>
      <c r="T320" s="54"/>
      <c r="U320" s="88">
        <f t="shared" si="169"/>
        <v>0</v>
      </c>
      <c r="V320" s="54"/>
      <c r="W320" s="88">
        <f t="shared" si="170"/>
        <v>0</v>
      </c>
      <c r="X320" s="54"/>
      <c r="Y320" s="88">
        <f t="shared" si="171"/>
        <v>0</v>
      </c>
      <c r="Z320" s="54"/>
      <c r="AA320" s="88">
        <f t="shared" si="172"/>
        <v>0</v>
      </c>
      <c r="AB320" s="54"/>
      <c r="AC320" s="88">
        <f t="shared" si="109"/>
        <v>0</v>
      </c>
      <c r="AD320" s="54"/>
      <c r="AE320" s="88">
        <f t="shared" si="173"/>
        <v>0</v>
      </c>
      <c r="AF320" s="54"/>
      <c r="AG320" s="88">
        <f t="shared" si="174"/>
        <v>0</v>
      </c>
      <c r="AH320" s="54"/>
      <c r="AI320" s="88">
        <f t="shared" si="175"/>
        <v>0</v>
      </c>
      <c r="AJ320" s="54"/>
      <c r="AK320" s="88">
        <f t="shared" si="176"/>
        <v>0</v>
      </c>
      <c r="AL320" s="54"/>
      <c r="AM320" s="88">
        <f t="shared" si="177"/>
        <v>0</v>
      </c>
      <c r="AN320" s="54"/>
      <c r="AO320" s="155"/>
      <c r="AP320" s="54"/>
      <c r="AQ320" s="155"/>
      <c r="AR320" s="54"/>
      <c r="AS320" s="88">
        <f t="shared" si="178"/>
        <v>0</v>
      </c>
      <c r="AT320" s="55"/>
      <c r="AU320" s="93">
        <f t="shared" si="110"/>
        <v>0</v>
      </c>
      <c r="AV320" s="56"/>
    </row>
    <row r="321" spans="1:48" ht="13.9">
      <c r="A321" s="50">
        <v>309</v>
      </c>
      <c r="B321" s="20"/>
      <c r="C321" s="51"/>
      <c r="D321" s="52"/>
      <c r="E321" s="53"/>
      <c r="F321" s="54"/>
      <c r="G321" s="88">
        <f t="shared" si="162"/>
        <v>0</v>
      </c>
      <c r="H321" s="54"/>
      <c r="I321" s="88">
        <f t="shared" si="163"/>
        <v>0</v>
      </c>
      <c r="J321" s="54"/>
      <c r="K321" s="88">
        <f t="shared" si="164"/>
        <v>0</v>
      </c>
      <c r="L321" s="54"/>
      <c r="M321" s="88">
        <f t="shared" si="165"/>
        <v>0</v>
      </c>
      <c r="N321" s="54"/>
      <c r="O321" s="88">
        <f t="shared" si="166"/>
        <v>0</v>
      </c>
      <c r="P321" s="54"/>
      <c r="Q321" s="88">
        <f t="shared" si="167"/>
        <v>0</v>
      </c>
      <c r="R321" s="54"/>
      <c r="S321" s="88">
        <f t="shared" si="168"/>
        <v>0</v>
      </c>
      <c r="T321" s="54"/>
      <c r="U321" s="88">
        <f t="shared" si="169"/>
        <v>0</v>
      </c>
      <c r="V321" s="54"/>
      <c r="W321" s="88">
        <f t="shared" si="170"/>
        <v>0</v>
      </c>
      <c r="X321" s="54"/>
      <c r="Y321" s="88">
        <f t="shared" si="171"/>
        <v>0</v>
      </c>
      <c r="Z321" s="54"/>
      <c r="AA321" s="88">
        <f t="shared" si="172"/>
        <v>0</v>
      </c>
      <c r="AB321" s="54"/>
      <c r="AC321" s="88">
        <f t="shared" si="109"/>
        <v>0</v>
      </c>
      <c r="AD321" s="54"/>
      <c r="AE321" s="88">
        <f t="shared" si="173"/>
        <v>0</v>
      </c>
      <c r="AF321" s="54"/>
      <c r="AG321" s="88">
        <f t="shared" si="174"/>
        <v>0</v>
      </c>
      <c r="AH321" s="54"/>
      <c r="AI321" s="88">
        <f t="shared" si="175"/>
        <v>0</v>
      </c>
      <c r="AJ321" s="54"/>
      <c r="AK321" s="88">
        <f t="shared" si="176"/>
        <v>0</v>
      </c>
      <c r="AL321" s="54"/>
      <c r="AM321" s="88">
        <f t="shared" si="177"/>
        <v>0</v>
      </c>
      <c r="AN321" s="54"/>
      <c r="AO321" s="155"/>
      <c r="AP321" s="54"/>
      <c r="AQ321" s="155"/>
      <c r="AR321" s="54"/>
      <c r="AS321" s="88">
        <f t="shared" si="178"/>
        <v>0</v>
      </c>
      <c r="AT321" s="55"/>
      <c r="AU321" s="93">
        <f t="shared" si="110"/>
        <v>0</v>
      </c>
      <c r="AV321" s="56"/>
    </row>
    <row r="322" spans="1:48" ht="13.9">
      <c r="A322" s="50">
        <v>310</v>
      </c>
      <c r="B322" s="20"/>
      <c r="C322" s="51"/>
      <c r="D322" s="52"/>
      <c r="E322" s="53"/>
      <c r="F322" s="54"/>
      <c r="G322" s="88">
        <f t="shared" si="162"/>
        <v>0</v>
      </c>
      <c r="H322" s="54"/>
      <c r="I322" s="88">
        <f t="shared" si="163"/>
        <v>0</v>
      </c>
      <c r="J322" s="54"/>
      <c r="K322" s="88">
        <f t="shared" si="164"/>
        <v>0</v>
      </c>
      <c r="L322" s="54"/>
      <c r="M322" s="88">
        <f t="shared" si="165"/>
        <v>0</v>
      </c>
      <c r="N322" s="54"/>
      <c r="O322" s="88">
        <f t="shared" si="166"/>
        <v>0</v>
      </c>
      <c r="P322" s="54"/>
      <c r="Q322" s="88">
        <f t="shared" si="167"/>
        <v>0</v>
      </c>
      <c r="R322" s="54"/>
      <c r="S322" s="88">
        <f t="shared" si="168"/>
        <v>0</v>
      </c>
      <c r="T322" s="54"/>
      <c r="U322" s="88">
        <f t="shared" si="169"/>
        <v>0</v>
      </c>
      <c r="V322" s="54"/>
      <c r="W322" s="88">
        <f t="shared" si="170"/>
        <v>0</v>
      </c>
      <c r="X322" s="54"/>
      <c r="Y322" s="88">
        <f t="shared" si="171"/>
        <v>0</v>
      </c>
      <c r="Z322" s="54"/>
      <c r="AA322" s="88">
        <f t="shared" si="172"/>
        <v>0</v>
      </c>
      <c r="AB322" s="54"/>
      <c r="AC322" s="88">
        <f t="shared" si="109"/>
        <v>0</v>
      </c>
      <c r="AD322" s="54"/>
      <c r="AE322" s="88">
        <f t="shared" si="173"/>
        <v>0</v>
      </c>
      <c r="AF322" s="54"/>
      <c r="AG322" s="88">
        <f t="shared" si="174"/>
        <v>0</v>
      </c>
      <c r="AH322" s="54"/>
      <c r="AI322" s="88">
        <f t="shared" si="175"/>
        <v>0</v>
      </c>
      <c r="AJ322" s="54"/>
      <c r="AK322" s="88">
        <f t="shared" si="176"/>
        <v>0</v>
      </c>
      <c r="AL322" s="54"/>
      <c r="AM322" s="88">
        <f t="shared" si="177"/>
        <v>0</v>
      </c>
      <c r="AN322" s="54"/>
      <c r="AO322" s="155"/>
      <c r="AP322" s="54"/>
      <c r="AQ322" s="155"/>
      <c r="AR322" s="54"/>
      <c r="AS322" s="88">
        <f t="shared" si="178"/>
        <v>0</v>
      </c>
      <c r="AT322" s="55"/>
      <c r="AU322" s="93">
        <f t="shared" si="110"/>
        <v>0</v>
      </c>
      <c r="AV322" s="56"/>
    </row>
    <row r="323" spans="1:48" ht="13.9">
      <c r="A323" s="50">
        <v>311</v>
      </c>
      <c r="B323" s="20"/>
      <c r="C323" s="51"/>
      <c r="D323" s="52"/>
      <c r="E323" s="53"/>
      <c r="F323" s="54"/>
      <c r="G323" s="88">
        <f t="shared" ref="G323:G332" si="179">F323*$G$12</f>
        <v>0</v>
      </c>
      <c r="H323" s="54"/>
      <c r="I323" s="88">
        <f t="shared" ref="I323:I332" si="180">H323*$I$12</f>
        <v>0</v>
      </c>
      <c r="J323" s="54"/>
      <c r="K323" s="88">
        <f t="shared" ref="K323:K332" si="181">J323*$K$12</f>
        <v>0</v>
      </c>
      <c r="L323" s="54"/>
      <c r="M323" s="88">
        <f t="shared" ref="M323:M332" si="182">L323*$M$12</f>
        <v>0</v>
      </c>
      <c r="N323" s="54"/>
      <c r="O323" s="88">
        <f t="shared" ref="O323:O332" si="183">N323*$O$12</f>
        <v>0</v>
      </c>
      <c r="P323" s="54"/>
      <c r="Q323" s="88">
        <f t="shared" ref="Q323:Q332" si="184">P323*$Q$12</f>
        <v>0</v>
      </c>
      <c r="R323" s="54"/>
      <c r="S323" s="88">
        <f t="shared" ref="S323:S332" si="185">R323*$S$12</f>
        <v>0</v>
      </c>
      <c r="T323" s="54"/>
      <c r="U323" s="88">
        <f t="shared" ref="U323:U332" si="186">T323*$U$12</f>
        <v>0</v>
      </c>
      <c r="V323" s="54"/>
      <c r="W323" s="88">
        <f t="shared" ref="W323:W332" si="187">V323*$W$12</f>
        <v>0</v>
      </c>
      <c r="X323" s="54"/>
      <c r="Y323" s="88">
        <f t="shared" ref="Y323:Y332" si="188">X323*$Y$12</f>
        <v>0</v>
      </c>
      <c r="Z323" s="54"/>
      <c r="AA323" s="88">
        <f t="shared" ref="AA323:AA332" si="189">Z323*$AA$12</f>
        <v>0</v>
      </c>
      <c r="AB323" s="54"/>
      <c r="AC323" s="88">
        <f t="shared" si="109"/>
        <v>0</v>
      </c>
      <c r="AD323" s="54"/>
      <c r="AE323" s="88">
        <f t="shared" ref="AE323:AE332" si="190">AD323*$AE$12</f>
        <v>0</v>
      </c>
      <c r="AF323" s="54"/>
      <c r="AG323" s="88">
        <f t="shared" ref="AG323:AG332" si="191">AF323*$AG$12</f>
        <v>0</v>
      </c>
      <c r="AH323" s="54"/>
      <c r="AI323" s="88">
        <f t="shared" ref="AI323:AI332" si="192">AH323*$AI$12</f>
        <v>0</v>
      </c>
      <c r="AJ323" s="54"/>
      <c r="AK323" s="88">
        <f t="shared" ref="AK323:AK332" si="193">AJ323*$AK$12</f>
        <v>0</v>
      </c>
      <c r="AL323" s="54"/>
      <c r="AM323" s="88">
        <f t="shared" ref="AM323:AM332" si="194">AL323*$AM$12</f>
        <v>0</v>
      </c>
      <c r="AN323" s="54"/>
      <c r="AO323" s="155"/>
      <c r="AP323" s="54"/>
      <c r="AQ323" s="155"/>
      <c r="AR323" s="54"/>
      <c r="AS323" s="88">
        <f t="shared" ref="AS323:AS332" si="195">AR323*$AS$12</f>
        <v>0</v>
      </c>
      <c r="AT323" s="55"/>
      <c r="AU323" s="93">
        <f t="shared" si="110"/>
        <v>0</v>
      </c>
      <c r="AV323" s="56"/>
    </row>
    <row r="324" spans="1:48" ht="13.9">
      <c r="A324" s="50">
        <v>312</v>
      </c>
      <c r="B324" s="20"/>
      <c r="C324" s="51"/>
      <c r="D324" s="52"/>
      <c r="E324" s="53"/>
      <c r="F324" s="54"/>
      <c r="G324" s="88">
        <f t="shared" si="179"/>
        <v>0</v>
      </c>
      <c r="H324" s="54"/>
      <c r="I324" s="88">
        <f t="shared" si="180"/>
        <v>0</v>
      </c>
      <c r="J324" s="54"/>
      <c r="K324" s="88">
        <f t="shared" si="181"/>
        <v>0</v>
      </c>
      <c r="L324" s="54"/>
      <c r="M324" s="88">
        <f t="shared" si="182"/>
        <v>0</v>
      </c>
      <c r="N324" s="54"/>
      <c r="O324" s="88">
        <f t="shared" si="183"/>
        <v>0</v>
      </c>
      <c r="P324" s="54"/>
      <c r="Q324" s="88">
        <f t="shared" si="184"/>
        <v>0</v>
      </c>
      <c r="R324" s="54"/>
      <c r="S324" s="88">
        <f t="shared" si="185"/>
        <v>0</v>
      </c>
      <c r="T324" s="54"/>
      <c r="U324" s="88">
        <f t="shared" si="186"/>
        <v>0</v>
      </c>
      <c r="V324" s="54"/>
      <c r="W324" s="88">
        <f t="shared" si="187"/>
        <v>0</v>
      </c>
      <c r="X324" s="54"/>
      <c r="Y324" s="88">
        <f t="shared" si="188"/>
        <v>0</v>
      </c>
      <c r="Z324" s="54"/>
      <c r="AA324" s="88">
        <f t="shared" si="189"/>
        <v>0</v>
      </c>
      <c r="AB324" s="54"/>
      <c r="AC324" s="88">
        <f t="shared" si="109"/>
        <v>0</v>
      </c>
      <c r="AD324" s="54"/>
      <c r="AE324" s="88">
        <f t="shared" si="190"/>
        <v>0</v>
      </c>
      <c r="AF324" s="54"/>
      <c r="AG324" s="88">
        <f t="shared" si="191"/>
        <v>0</v>
      </c>
      <c r="AH324" s="54"/>
      <c r="AI324" s="88">
        <f t="shared" si="192"/>
        <v>0</v>
      </c>
      <c r="AJ324" s="54"/>
      <c r="AK324" s="88">
        <f t="shared" si="193"/>
        <v>0</v>
      </c>
      <c r="AL324" s="54"/>
      <c r="AM324" s="88">
        <f t="shared" si="194"/>
        <v>0</v>
      </c>
      <c r="AN324" s="54"/>
      <c r="AO324" s="155"/>
      <c r="AP324" s="54"/>
      <c r="AQ324" s="155"/>
      <c r="AR324" s="54"/>
      <c r="AS324" s="88">
        <f t="shared" si="195"/>
        <v>0</v>
      </c>
      <c r="AT324" s="55"/>
      <c r="AU324" s="93">
        <f t="shared" si="110"/>
        <v>0</v>
      </c>
      <c r="AV324" s="56"/>
    </row>
    <row r="325" spans="1:48" ht="13.9">
      <c r="A325" s="50">
        <v>313</v>
      </c>
      <c r="B325" s="20"/>
      <c r="C325" s="51"/>
      <c r="D325" s="52"/>
      <c r="E325" s="53"/>
      <c r="F325" s="54"/>
      <c r="G325" s="88">
        <f t="shared" si="179"/>
        <v>0</v>
      </c>
      <c r="H325" s="54"/>
      <c r="I325" s="88">
        <f t="shared" si="180"/>
        <v>0</v>
      </c>
      <c r="J325" s="54"/>
      <c r="K325" s="88">
        <f t="shared" si="181"/>
        <v>0</v>
      </c>
      <c r="L325" s="54"/>
      <c r="M325" s="88">
        <f t="shared" si="182"/>
        <v>0</v>
      </c>
      <c r="N325" s="54"/>
      <c r="O325" s="88">
        <f t="shared" si="183"/>
        <v>0</v>
      </c>
      <c r="P325" s="54"/>
      <c r="Q325" s="88">
        <f t="shared" si="184"/>
        <v>0</v>
      </c>
      <c r="R325" s="54"/>
      <c r="S325" s="88">
        <f t="shared" si="185"/>
        <v>0</v>
      </c>
      <c r="T325" s="54"/>
      <c r="U325" s="88">
        <f t="shared" si="186"/>
        <v>0</v>
      </c>
      <c r="V325" s="54"/>
      <c r="W325" s="88">
        <f t="shared" si="187"/>
        <v>0</v>
      </c>
      <c r="X325" s="54"/>
      <c r="Y325" s="88">
        <f t="shared" si="188"/>
        <v>0</v>
      </c>
      <c r="Z325" s="54"/>
      <c r="AA325" s="88">
        <f t="shared" si="189"/>
        <v>0</v>
      </c>
      <c r="AB325" s="54"/>
      <c r="AC325" s="88">
        <f t="shared" si="109"/>
        <v>0</v>
      </c>
      <c r="AD325" s="54"/>
      <c r="AE325" s="88">
        <f t="shared" si="190"/>
        <v>0</v>
      </c>
      <c r="AF325" s="54"/>
      <c r="AG325" s="88">
        <f t="shared" si="191"/>
        <v>0</v>
      </c>
      <c r="AH325" s="54"/>
      <c r="AI325" s="88">
        <f t="shared" si="192"/>
        <v>0</v>
      </c>
      <c r="AJ325" s="54"/>
      <c r="AK325" s="88">
        <f t="shared" si="193"/>
        <v>0</v>
      </c>
      <c r="AL325" s="54"/>
      <c r="AM325" s="88">
        <f t="shared" si="194"/>
        <v>0</v>
      </c>
      <c r="AN325" s="54"/>
      <c r="AO325" s="155"/>
      <c r="AP325" s="54"/>
      <c r="AQ325" s="155"/>
      <c r="AR325" s="54"/>
      <c r="AS325" s="88">
        <f t="shared" si="195"/>
        <v>0</v>
      </c>
      <c r="AT325" s="55"/>
      <c r="AU325" s="93">
        <f t="shared" si="110"/>
        <v>0</v>
      </c>
      <c r="AV325" s="56"/>
    </row>
    <row r="326" spans="1:48" ht="13.9">
      <c r="A326" s="50">
        <v>314</v>
      </c>
      <c r="B326" s="20"/>
      <c r="C326" s="51"/>
      <c r="D326" s="52"/>
      <c r="E326" s="53"/>
      <c r="F326" s="54"/>
      <c r="G326" s="88">
        <f t="shared" si="179"/>
        <v>0</v>
      </c>
      <c r="H326" s="54"/>
      <c r="I326" s="88">
        <f t="shared" si="180"/>
        <v>0</v>
      </c>
      <c r="J326" s="54"/>
      <c r="K326" s="88">
        <f t="shared" si="181"/>
        <v>0</v>
      </c>
      <c r="L326" s="54"/>
      <c r="M326" s="88">
        <f t="shared" si="182"/>
        <v>0</v>
      </c>
      <c r="N326" s="54"/>
      <c r="O326" s="88">
        <f t="shared" si="183"/>
        <v>0</v>
      </c>
      <c r="P326" s="54"/>
      <c r="Q326" s="88">
        <f t="shared" si="184"/>
        <v>0</v>
      </c>
      <c r="R326" s="54"/>
      <c r="S326" s="88">
        <f t="shared" si="185"/>
        <v>0</v>
      </c>
      <c r="T326" s="54"/>
      <c r="U326" s="88">
        <f t="shared" si="186"/>
        <v>0</v>
      </c>
      <c r="V326" s="54"/>
      <c r="W326" s="88">
        <f t="shared" si="187"/>
        <v>0</v>
      </c>
      <c r="X326" s="54"/>
      <c r="Y326" s="88">
        <f t="shared" si="188"/>
        <v>0</v>
      </c>
      <c r="Z326" s="54"/>
      <c r="AA326" s="88">
        <f t="shared" si="189"/>
        <v>0</v>
      </c>
      <c r="AB326" s="54"/>
      <c r="AC326" s="88">
        <f t="shared" si="109"/>
        <v>0</v>
      </c>
      <c r="AD326" s="54"/>
      <c r="AE326" s="88">
        <f t="shared" si="190"/>
        <v>0</v>
      </c>
      <c r="AF326" s="54"/>
      <c r="AG326" s="88">
        <f t="shared" si="191"/>
        <v>0</v>
      </c>
      <c r="AH326" s="54"/>
      <c r="AI326" s="88">
        <f t="shared" si="192"/>
        <v>0</v>
      </c>
      <c r="AJ326" s="54"/>
      <c r="AK326" s="88">
        <f t="shared" si="193"/>
        <v>0</v>
      </c>
      <c r="AL326" s="54"/>
      <c r="AM326" s="88">
        <f t="shared" si="194"/>
        <v>0</v>
      </c>
      <c r="AN326" s="54"/>
      <c r="AO326" s="155"/>
      <c r="AP326" s="54"/>
      <c r="AQ326" s="155"/>
      <c r="AR326" s="54"/>
      <c r="AS326" s="88">
        <f t="shared" si="195"/>
        <v>0</v>
      </c>
      <c r="AT326" s="55"/>
      <c r="AU326" s="93">
        <f t="shared" si="110"/>
        <v>0</v>
      </c>
      <c r="AV326" s="56"/>
    </row>
    <row r="327" spans="1:48" ht="13.9">
      <c r="A327" s="50">
        <v>315</v>
      </c>
      <c r="B327" s="20"/>
      <c r="C327" s="51"/>
      <c r="D327" s="52"/>
      <c r="E327" s="53"/>
      <c r="F327" s="54"/>
      <c r="G327" s="88">
        <f t="shared" si="179"/>
        <v>0</v>
      </c>
      <c r="H327" s="54"/>
      <c r="I327" s="88">
        <f t="shared" si="180"/>
        <v>0</v>
      </c>
      <c r="J327" s="54"/>
      <c r="K327" s="88">
        <f t="shared" si="181"/>
        <v>0</v>
      </c>
      <c r="L327" s="54"/>
      <c r="M327" s="88">
        <f t="shared" si="182"/>
        <v>0</v>
      </c>
      <c r="N327" s="54"/>
      <c r="O327" s="88">
        <f t="shared" si="183"/>
        <v>0</v>
      </c>
      <c r="P327" s="54"/>
      <c r="Q327" s="88">
        <f t="shared" si="184"/>
        <v>0</v>
      </c>
      <c r="R327" s="54"/>
      <c r="S327" s="88">
        <f t="shared" si="185"/>
        <v>0</v>
      </c>
      <c r="T327" s="54"/>
      <c r="U327" s="88">
        <f t="shared" si="186"/>
        <v>0</v>
      </c>
      <c r="V327" s="54"/>
      <c r="W327" s="88">
        <f t="shared" si="187"/>
        <v>0</v>
      </c>
      <c r="X327" s="54"/>
      <c r="Y327" s="88">
        <f t="shared" si="188"/>
        <v>0</v>
      </c>
      <c r="Z327" s="54"/>
      <c r="AA327" s="88">
        <f t="shared" si="189"/>
        <v>0</v>
      </c>
      <c r="AB327" s="54"/>
      <c r="AC327" s="88">
        <f t="shared" si="109"/>
        <v>0</v>
      </c>
      <c r="AD327" s="54"/>
      <c r="AE327" s="88">
        <f t="shared" si="190"/>
        <v>0</v>
      </c>
      <c r="AF327" s="54"/>
      <c r="AG327" s="88">
        <f t="shared" si="191"/>
        <v>0</v>
      </c>
      <c r="AH327" s="54"/>
      <c r="AI327" s="88">
        <f t="shared" si="192"/>
        <v>0</v>
      </c>
      <c r="AJ327" s="54"/>
      <c r="AK327" s="88">
        <f t="shared" si="193"/>
        <v>0</v>
      </c>
      <c r="AL327" s="54"/>
      <c r="AM327" s="88">
        <f t="shared" si="194"/>
        <v>0</v>
      </c>
      <c r="AN327" s="54"/>
      <c r="AO327" s="155"/>
      <c r="AP327" s="54"/>
      <c r="AQ327" s="155"/>
      <c r="AR327" s="54"/>
      <c r="AS327" s="88">
        <f t="shared" si="195"/>
        <v>0</v>
      </c>
      <c r="AT327" s="55"/>
      <c r="AU327" s="93">
        <f t="shared" si="110"/>
        <v>0</v>
      </c>
      <c r="AV327" s="56"/>
    </row>
    <row r="328" spans="1:48" ht="13.9">
      <c r="A328" s="50">
        <v>316</v>
      </c>
      <c r="B328" s="20"/>
      <c r="C328" s="51"/>
      <c r="D328" s="52"/>
      <c r="E328" s="53"/>
      <c r="F328" s="54"/>
      <c r="G328" s="88">
        <f t="shared" si="179"/>
        <v>0</v>
      </c>
      <c r="H328" s="54"/>
      <c r="I328" s="88">
        <f t="shared" si="180"/>
        <v>0</v>
      </c>
      <c r="J328" s="54"/>
      <c r="K328" s="88">
        <f t="shared" si="181"/>
        <v>0</v>
      </c>
      <c r="L328" s="54"/>
      <c r="M328" s="88">
        <f t="shared" si="182"/>
        <v>0</v>
      </c>
      <c r="N328" s="54"/>
      <c r="O328" s="88">
        <f t="shared" si="183"/>
        <v>0</v>
      </c>
      <c r="P328" s="54"/>
      <c r="Q328" s="88">
        <f t="shared" si="184"/>
        <v>0</v>
      </c>
      <c r="R328" s="54"/>
      <c r="S328" s="88">
        <f t="shared" si="185"/>
        <v>0</v>
      </c>
      <c r="T328" s="54"/>
      <c r="U328" s="88">
        <f t="shared" si="186"/>
        <v>0</v>
      </c>
      <c r="V328" s="54"/>
      <c r="W328" s="88">
        <f t="shared" si="187"/>
        <v>0</v>
      </c>
      <c r="X328" s="54"/>
      <c r="Y328" s="88">
        <f t="shared" si="188"/>
        <v>0</v>
      </c>
      <c r="Z328" s="54"/>
      <c r="AA328" s="88">
        <f t="shared" si="189"/>
        <v>0</v>
      </c>
      <c r="AB328" s="54"/>
      <c r="AC328" s="88">
        <f t="shared" si="109"/>
        <v>0</v>
      </c>
      <c r="AD328" s="54"/>
      <c r="AE328" s="88">
        <f t="shared" si="190"/>
        <v>0</v>
      </c>
      <c r="AF328" s="54"/>
      <c r="AG328" s="88">
        <f t="shared" si="191"/>
        <v>0</v>
      </c>
      <c r="AH328" s="54"/>
      <c r="AI328" s="88">
        <f t="shared" si="192"/>
        <v>0</v>
      </c>
      <c r="AJ328" s="54"/>
      <c r="AK328" s="88">
        <f t="shared" si="193"/>
        <v>0</v>
      </c>
      <c r="AL328" s="54"/>
      <c r="AM328" s="88">
        <f t="shared" si="194"/>
        <v>0</v>
      </c>
      <c r="AN328" s="54"/>
      <c r="AO328" s="155"/>
      <c r="AP328" s="54"/>
      <c r="AQ328" s="155"/>
      <c r="AR328" s="54"/>
      <c r="AS328" s="88">
        <f t="shared" si="195"/>
        <v>0</v>
      </c>
      <c r="AT328" s="55"/>
      <c r="AU328" s="93">
        <f t="shared" si="110"/>
        <v>0</v>
      </c>
      <c r="AV328" s="56"/>
    </row>
    <row r="329" spans="1:48" ht="13.9">
      <c r="A329" s="50">
        <v>317</v>
      </c>
      <c r="B329" s="20"/>
      <c r="C329" s="51"/>
      <c r="D329" s="52"/>
      <c r="E329" s="53"/>
      <c r="F329" s="54"/>
      <c r="G329" s="88">
        <f t="shared" si="179"/>
        <v>0</v>
      </c>
      <c r="H329" s="54"/>
      <c r="I329" s="88">
        <f t="shared" si="180"/>
        <v>0</v>
      </c>
      <c r="J329" s="54"/>
      <c r="K329" s="88">
        <f t="shared" si="181"/>
        <v>0</v>
      </c>
      <c r="L329" s="54"/>
      <c r="M329" s="88">
        <f t="shared" si="182"/>
        <v>0</v>
      </c>
      <c r="N329" s="54"/>
      <c r="O329" s="88">
        <f t="shared" si="183"/>
        <v>0</v>
      </c>
      <c r="P329" s="54"/>
      <c r="Q329" s="88">
        <f t="shared" si="184"/>
        <v>0</v>
      </c>
      <c r="R329" s="54"/>
      <c r="S329" s="88">
        <f t="shared" si="185"/>
        <v>0</v>
      </c>
      <c r="T329" s="54"/>
      <c r="U329" s="88">
        <f t="shared" si="186"/>
        <v>0</v>
      </c>
      <c r="V329" s="54"/>
      <c r="W329" s="88">
        <f t="shared" si="187"/>
        <v>0</v>
      </c>
      <c r="X329" s="54"/>
      <c r="Y329" s="88">
        <f t="shared" si="188"/>
        <v>0</v>
      </c>
      <c r="Z329" s="54"/>
      <c r="AA329" s="88">
        <f t="shared" si="189"/>
        <v>0</v>
      </c>
      <c r="AB329" s="54"/>
      <c r="AC329" s="88">
        <f t="shared" si="109"/>
        <v>0</v>
      </c>
      <c r="AD329" s="54"/>
      <c r="AE329" s="88">
        <f t="shared" si="190"/>
        <v>0</v>
      </c>
      <c r="AF329" s="54"/>
      <c r="AG329" s="88">
        <f t="shared" si="191"/>
        <v>0</v>
      </c>
      <c r="AH329" s="54"/>
      <c r="AI329" s="88">
        <f t="shared" si="192"/>
        <v>0</v>
      </c>
      <c r="AJ329" s="54"/>
      <c r="AK329" s="88">
        <f t="shared" si="193"/>
        <v>0</v>
      </c>
      <c r="AL329" s="54"/>
      <c r="AM329" s="88">
        <f t="shared" si="194"/>
        <v>0</v>
      </c>
      <c r="AN329" s="54"/>
      <c r="AO329" s="155"/>
      <c r="AP329" s="54"/>
      <c r="AQ329" s="155"/>
      <c r="AR329" s="54"/>
      <c r="AS329" s="88">
        <f t="shared" si="195"/>
        <v>0</v>
      </c>
      <c r="AT329" s="55"/>
      <c r="AU329" s="93">
        <f t="shared" si="110"/>
        <v>0</v>
      </c>
      <c r="AV329" s="56"/>
    </row>
    <row r="330" spans="1:48" ht="13.9">
      <c r="A330" s="50">
        <v>318</v>
      </c>
      <c r="B330" s="20"/>
      <c r="C330" s="51"/>
      <c r="D330" s="52"/>
      <c r="E330" s="53"/>
      <c r="F330" s="54"/>
      <c r="G330" s="88">
        <f t="shared" si="179"/>
        <v>0</v>
      </c>
      <c r="H330" s="54"/>
      <c r="I330" s="88">
        <f t="shared" si="180"/>
        <v>0</v>
      </c>
      <c r="J330" s="54"/>
      <c r="K330" s="88">
        <f t="shared" si="181"/>
        <v>0</v>
      </c>
      <c r="L330" s="54"/>
      <c r="M330" s="88">
        <f t="shared" si="182"/>
        <v>0</v>
      </c>
      <c r="N330" s="54"/>
      <c r="O330" s="88">
        <f t="shared" si="183"/>
        <v>0</v>
      </c>
      <c r="P330" s="54"/>
      <c r="Q330" s="88">
        <f t="shared" si="184"/>
        <v>0</v>
      </c>
      <c r="R330" s="54"/>
      <c r="S330" s="88">
        <f t="shared" si="185"/>
        <v>0</v>
      </c>
      <c r="T330" s="54"/>
      <c r="U330" s="88">
        <f t="shared" si="186"/>
        <v>0</v>
      </c>
      <c r="V330" s="54"/>
      <c r="W330" s="88">
        <f t="shared" si="187"/>
        <v>0</v>
      </c>
      <c r="X330" s="54"/>
      <c r="Y330" s="88">
        <f t="shared" si="188"/>
        <v>0</v>
      </c>
      <c r="Z330" s="54"/>
      <c r="AA330" s="88">
        <f t="shared" si="189"/>
        <v>0</v>
      </c>
      <c r="AB330" s="54"/>
      <c r="AC330" s="88">
        <f t="shared" si="109"/>
        <v>0</v>
      </c>
      <c r="AD330" s="54"/>
      <c r="AE330" s="88">
        <f t="shared" si="190"/>
        <v>0</v>
      </c>
      <c r="AF330" s="54"/>
      <c r="AG330" s="88">
        <f t="shared" si="191"/>
        <v>0</v>
      </c>
      <c r="AH330" s="54"/>
      <c r="AI330" s="88">
        <f t="shared" si="192"/>
        <v>0</v>
      </c>
      <c r="AJ330" s="54"/>
      <c r="AK330" s="88">
        <f t="shared" si="193"/>
        <v>0</v>
      </c>
      <c r="AL330" s="54"/>
      <c r="AM330" s="88">
        <f t="shared" si="194"/>
        <v>0</v>
      </c>
      <c r="AN330" s="54"/>
      <c r="AO330" s="155"/>
      <c r="AP330" s="54"/>
      <c r="AQ330" s="155"/>
      <c r="AR330" s="54"/>
      <c r="AS330" s="88">
        <f t="shared" si="195"/>
        <v>0</v>
      </c>
      <c r="AT330" s="55"/>
      <c r="AU330" s="93">
        <f t="shared" si="110"/>
        <v>0</v>
      </c>
      <c r="AV330" s="56"/>
    </row>
    <row r="331" spans="1:48" ht="13.9">
      <c r="A331" s="50">
        <v>319</v>
      </c>
      <c r="B331" s="20"/>
      <c r="C331" s="51"/>
      <c r="D331" s="52"/>
      <c r="E331" s="53"/>
      <c r="F331" s="54"/>
      <c r="G331" s="88">
        <f t="shared" si="179"/>
        <v>0</v>
      </c>
      <c r="H331" s="54"/>
      <c r="I331" s="88">
        <f t="shared" si="180"/>
        <v>0</v>
      </c>
      <c r="J331" s="54"/>
      <c r="K331" s="88">
        <f t="shared" si="181"/>
        <v>0</v>
      </c>
      <c r="L331" s="54"/>
      <c r="M331" s="88">
        <f t="shared" si="182"/>
        <v>0</v>
      </c>
      <c r="N331" s="54"/>
      <c r="O331" s="88">
        <f t="shared" si="183"/>
        <v>0</v>
      </c>
      <c r="P331" s="54"/>
      <c r="Q331" s="88">
        <f t="shared" si="184"/>
        <v>0</v>
      </c>
      <c r="R331" s="54"/>
      <c r="S331" s="88">
        <f t="shared" si="185"/>
        <v>0</v>
      </c>
      <c r="T331" s="54"/>
      <c r="U331" s="88">
        <f t="shared" si="186"/>
        <v>0</v>
      </c>
      <c r="V331" s="54"/>
      <c r="W331" s="88">
        <f t="shared" si="187"/>
        <v>0</v>
      </c>
      <c r="X331" s="54"/>
      <c r="Y331" s="88">
        <f t="shared" si="188"/>
        <v>0</v>
      </c>
      <c r="Z331" s="54"/>
      <c r="AA331" s="88">
        <f t="shared" si="189"/>
        <v>0</v>
      </c>
      <c r="AB331" s="54"/>
      <c r="AC331" s="88">
        <f t="shared" si="109"/>
        <v>0</v>
      </c>
      <c r="AD331" s="54"/>
      <c r="AE331" s="88">
        <f t="shared" si="190"/>
        <v>0</v>
      </c>
      <c r="AF331" s="54"/>
      <c r="AG331" s="88">
        <f t="shared" si="191"/>
        <v>0</v>
      </c>
      <c r="AH331" s="54"/>
      <c r="AI331" s="88">
        <f t="shared" si="192"/>
        <v>0</v>
      </c>
      <c r="AJ331" s="54"/>
      <c r="AK331" s="88">
        <f t="shared" si="193"/>
        <v>0</v>
      </c>
      <c r="AL331" s="54"/>
      <c r="AM331" s="88">
        <f t="shared" si="194"/>
        <v>0</v>
      </c>
      <c r="AN331" s="54"/>
      <c r="AO331" s="155"/>
      <c r="AP331" s="54"/>
      <c r="AQ331" s="155"/>
      <c r="AR331" s="54"/>
      <c r="AS331" s="88">
        <f t="shared" si="195"/>
        <v>0</v>
      </c>
      <c r="AT331" s="55"/>
      <c r="AU331" s="93">
        <f t="shared" si="110"/>
        <v>0</v>
      </c>
      <c r="AV331" s="56"/>
    </row>
    <row r="332" spans="1:48" ht="13.9">
      <c r="A332" s="50">
        <v>320</v>
      </c>
      <c r="B332" s="20"/>
      <c r="C332" s="51"/>
      <c r="D332" s="52"/>
      <c r="E332" s="53"/>
      <c r="F332" s="54"/>
      <c r="G332" s="88">
        <f t="shared" si="179"/>
        <v>0</v>
      </c>
      <c r="H332" s="54"/>
      <c r="I332" s="88">
        <f t="shared" si="180"/>
        <v>0</v>
      </c>
      <c r="J332" s="54"/>
      <c r="K332" s="88">
        <f t="shared" si="181"/>
        <v>0</v>
      </c>
      <c r="L332" s="54"/>
      <c r="M332" s="88">
        <f t="shared" si="182"/>
        <v>0</v>
      </c>
      <c r="N332" s="54"/>
      <c r="O332" s="88">
        <f t="shared" si="183"/>
        <v>0</v>
      </c>
      <c r="P332" s="54"/>
      <c r="Q332" s="88">
        <f t="shared" si="184"/>
        <v>0</v>
      </c>
      <c r="R332" s="54"/>
      <c r="S332" s="88">
        <f t="shared" si="185"/>
        <v>0</v>
      </c>
      <c r="T332" s="54"/>
      <c r="U332" s="88">
        <f t="shared" si="186"/>
        <v>0</v>
      </c>
      <c r="V332" s="54"/>
      <c r="W332" s="88">
        <f t="shared" si="187"/>
        <v>0</v>
      </c>
      <c r="X332" s="54"/>
      <c r="Y332" s="88">
        <f t="shared" si="188"/>
        <v>0</v>
      </c>
      <c r="Z332" s="54"/>
      <c r="AA332" s="88">
        <f t="shared" si="189"/>
        <v>0</v>
      </c>
      <c r="AB332" s="54"/>
      <c r="AC332" s="88">
        <f t="shared" si="109"/>
        <v>0</v>
      </c>
      <c r="AD332" s="54"/>
      <c r="AE332" s="88">
        <f t="shared" si="190"/>
        <v>0</v>
      </c>
      <c r="AF332" s="54"/>
      <c r="AG332" s="88">
        <f t="shared" si="191"/>
        <v>0</v>
      </c>
      <c r="AH332" s="54"/>
      <c r="AI332" s="88">
        <f t="shared" si="192"/>
        <v>0</v>
      </c>
      <c r="AJ332" s="54"/>
      <c r="AK332" s="88">
        <f t="shared" si="193"/>
        <v>0</v>
      </c>
      <c r="AL332" s="54"/>
      <c r="AM332" s="88">
        <f t="shared" si="194"/>
        <v>0</v>
      </c>
      <c r="AN332" s="54"/>
      <c r="AO332" s="155"/>
      <c r="AP332" s="54"/>
      <c r="AQ332" s="155"/>
      <c r="AR332" s="54"/>
      <c r="AS332" s="88">
        <f t="shared" si="195"/>
        <v>0</v>
      </c>
      <c r="AT332" s="55"/>
      <c r="AU332" s="93">
        <f t="shared" si="110"/>
        <v>0</v>
      </c>
      <c r="AV332" s="56"/>
    </row>
    <row r="333" spans="1:48" ht="13.9">
      <c r="A333" s="50">
        <v>321</v>
      </c>
      <c r="B333" s="20"/>
      <c r="C333" s="51"/>
      <c r="D333" s="52"/>
      <c r="E333" s="53"/>
      <c r="F333" s="54"/>
      <c r="G333" s="88">
        <f t="shared" si="145"/>
        <v>0</v>
      </c>
      <c r="H333" s="54"/>
      <c r="I333" s="88">
        <f t="shared" si="146"/>
        <v>0</v>
      </c>
      <c r="J333" s="54"/>
      <c r="K333" s="88">
        <f t="shared" si="147"/>
        <v>0</v>
      </c>
      <c r="L333" s="54"/>
      <c r="M333" s="88">
        <f t="shared" si="148"/>
        <v>0</v>
      </c>
      <c r="N333" s="54"/>
      <c r="O333" s="88">
        <f t="shared" si="149"/>
        <v>0</v>
      </c>
      <c r="P333" s="54"/>
      <c r="Q333" s="88">
        <f t="shared" si="150"/>
        <v>0</v>
      </c>
      <c r="R333" s="54"/>
      <c r="S333" s="88">
        <f t="shared" si="151"/>
        <v>0</v>
      </c>
      <c r="T333" s="54"/>
      <c r="U333" s="88">
        <f t="shared" si="152"/>
        <v>0</v>
      </c>
      <c r="V333" s="54"/>
      <c r="W333" s="88">
        <f t="shared" si="153"/>
        <v>0</v>
      </c>
      <c r="X333" s="54"/>
      <c r="Y333" s="88">
        <f t="shared" si="154"/>
        <v>0</v>
      </c>
      <c r="Z333" s="54"/>
      <c r="AA333" s="88">
        <f t="shared" si="155"/>
        <v>0</v>
      </c>
      <c r="AB333" s="54"/>
      <c r="AC333" s="88">
        <f t="shared" si="109"/>
        <v>0</v>
      </c>
      <c r="AD333" s="54"/>
      <c r="AE333" s="88">
        <f t="shared" si="156"/>
        <v>0</v>
      </c>
      <c r="AF333" s="54"/>
      <c r="AG333" s="88">
        <f t="shared" si="157"/>
        <v>0</v>
      </c>
      <c r="AH333" s="54"/>
      <c r="AI333" s="88">
        <f t="shared" si="158"/>
        <v>0</v>
      </c>
      <c r="AJ333" s="54"/>
      <c r="AK333" s="88">
        <f t="shared" si="159"/>
        <v>0</v>
      </c>
      <c r="AL333" s="54"/>
      <c r="AM333" s="88">
        <f t="shared" si="160"/>
        <v>0</v>
      </c>
      <c r="AN333" s="54"/>
      <c r="AO333" s="155"/>
      <c r="AP333" s="54"/>
      <c r="AQ333" s="155"/>
      <c r="AR333" s="54"/>
      <c r="AS333" s="88">
        <f t="shared" si="161"/>
        <v>0</v>
      </c>
      <c r="AT333" s="55"/>
      <c r="AU333" s="93">
        <f t="shared" si="110"/>
        <v>0</v>
      </c>
      <c r="AV333" s="56"/>
    </row>
    <row r="334" spans="1:48" ht="13.9">
      <c r="A334" s="50">
        <v>322</v>
      </c>
      <c r="B334" s="20"/>
      <c r="C334" s="51"/>
      <c r="D334" s="52"/>
      <c r="E334" s="53"/>
      <c r="F334" s="54"/>
      <c r="G334" s="88">
        <f t="shared" si="145"/>
        <v>0</v>
      </c>
      <c r="H334" s="54"/>
      <c r="I334" s="88">
        <f t="shared" si="146"/>
        <v>0</v>
      </c>
      <c r="J334" s="54"/>
      <c r="K334" s="88">
        <f t="shared" si="147"/>
        <v>0</v>
      </c>
      <c r="L334" s="54"/>
      <c r="M334" s="88">
        <f t="shared" si="148"/>
        <v>0</v>
      </c>
      <c r="N334" s="54"/>
      <c r="O334" s="88">
        <f t="shared" si="149"/>
        <v>0</v>
      </c>
      <c r="P334" s="54"/>
      <c r="Q334" s="88">
        <f t="shared" si="150"/>
        <v>0</v>
      </c>
      <c r="R334" s="54"/>
      <c r="S334" s="88">
        <f t="shared" si="151"/>
        <v>0</v>
      </c>
      <c r="T334" s="54"/>
      <c r="U334" s="88">
        <f t="shared" si="152"/>
        <v>0</v>
      </c>
      <c r="V334" s="54"/>
      <c r="W334" s="88">
        <f t="shared" si="153"/>
        <v>0</v>
      </c>
      <c r="X334" s="54"/>
      <c r="Y334" s="88">
        <f t="shared" si="154"/>
        <v>0</v>
      </c>
      <c r="Z334" s="54"/>
      <c r="AA334" s="88">
        <f t="shared" si="155"/>
        <v>0</v>
      </c>
      <c r="AB334" s="54"/>
      <c r="AC334" s="88">
        <f t="shared" ref="AC334:AC342" si="196">AB334*$AC$12</f>
        <v>0</v>
      </c>
      <c r="AD334" s="54"/>
      <c r="AE334" s="88">
        <f t="shared" si="156"/>
        <v>0</v>
      </c>
      <c r="AF334" s="54"/>
      <c r="AG334" s="88">
        <f t="shared" si="157"/>
        <v>0</v>
      </c>
      <c r="AH334" s="54"/>
      <c r="AI334" s="88">
        <f t="shared" si="158"/>
        <v>0</v>
      </c>
      <c r="AJ334" s="54"/>
      <c r="AK334" s="88">
        <f t="shared" si="159"/>
        <v>0</v>
      </c>
      <c r="AL334" s="54"/>
      <c r="AM334" s="88">
        <f t="shared" si="160"/>
        <v>0</v>
      </c>
      <c r="AN334" s="54"/>
      <c r="AO334" s="155"/>
      <c r="AP334" s="54"/>
      <c r="AQ334" s="155"/>
      <c r="AR334" s="54"/>
      <c r="AS334" s="88">
        <f t="shared" si="161"/>
        <v>0</v>
      </c>
      <c r="AT334" s="55"/>
      <c r="AU334" s="93">
        <f t="shared" si="110"/>
        <v>0</v>
      </c>
      <c r="AV334" s="56"/>
    </row>
    <row r="335" spans="1:48" ht="13.9">
      <c r="A335" s="50">
        <v>323</v>
      </c>
      <c r="B335" s="20"/>
      <c r="C335" s="51"/>
      <c r="D335" s="52"/>
      <c r="E335" s="53"/>
      <c r="F335" s="54"/>
      <c r="G335" s="88">
        <f t="shared" si="145"/>
        <v>0</v>
      </c>
      <c r="H335" s="54"/>
      <c r="I335" s="88">
        <f t="shared" si="146"/>
        <v>0</v>
      </c>
      <c r="J335" s="54"/>
      <c r="K335" s="88">
        <f t="shared" si="147"/>
        <v>0</v>
      </c>
      <c r="L335" s="54"/>
      <c r="M335" s="88">
        <f t="shared" si="148"/>
        <v>0</v>
      </c>
      <c r="N335" s="54"/>
      <c r="O335" s="88">
        <f t="shared" si="149"/>
        <v>0</v>
      </c>
      <c r="P335" s="54"/>
      <c r="Q335" s="88">
        <f t="shared" si="150"/>
        <v>0</v>
      </c>
      <c r="R335" s="54"/>
      <c r="S335" s="88">
        <f t="shared" si="151"/>
        <v>0</v>
      </c>
      <c r="T335" s="54"/>
      <c r="U335" s="88">
        <f t="shared" si="152"/>
        <v>0</v>
      </c>
      <c r="V335" s="54"/>
      <c r="W335" s="88">
        <f t="shared" si="153"/>
        <v>0</v>
      </c>
      <c r="X335" s="54"/>
      <c r="Y335" s="88">
        <f t="shared" si="154"/>
        <v>0</v>
      </c>
      <c r="Z335" s="54"/>
      <c r="AA335" s="88">
        <f t="shared" si="155"/>
        <v>0</v>
      </c>
      <c r="AB335" s="54"/>
      <c r="AC335" s="88">
        <f t="shared" si="196"/>
        <v>0</v>
      </c>
      <c r="AD335" s="54"/>
      <c r="AE335" s="88">
        <f t="shared" si="156"/>
        <v>0</v>
      </c>
      <c r="AF335" s="54"/>
      <c r="AG335" s="88">
        <f t="shared" si="157"/>
        <v>0</v>
      </c>
      <c r="AH335" s="54"/>
      <c r="AI335" s="88">
        <f t="shared" si="158"/>
        <v>0</v>
      </c>
      <c r="AJ335" s="54"/>
      <c r="AK335" s="88">
        <f t="shared" si="159"/>
        <v>0</v>
      </c>
      <c r="AL335" s="54"/>
      <c r="AM335" s="88">
        <f t="shared" si="160"/>
        <v>0</v>
      </c>
      <c r="AN335" s="54"/>
      <c r="AO335" s="155"/>
      <c r="AP335" s="54"/>
      <c r="AQ335" s="155"/>
      <c r="AR335" s="54"/>
      <c r="AS335" s="88">
        <f t="shared" si="161"/>
        <v>0</v>
      </c>
      <c r="AT335" s="55"/>
      <c r="AU335" s="93">
        <f t="shared" ref="AU335:AU342" si="197">SUM(G335,I335,K335,M335,O335,Q335,S335,U335,W335,Y335,AA335,AE335,AK335,AM335,AS335,AT335,AO335,AQ335,AI335)+AC335+AG335</f>
        <v>0</v>
      </c>
      <c r="AV335" s="56"/>
    </row>
    <row r="336" spans="1:48" ht="13.9">
      <c r="A336" s="50">
        <v>324</v>
      </c>
      <c r="B336" s="20"/>
      <c r="C336" s="51"/>
      <c r="D336" s="52"/>
      <c r="E336" s="53"/>
      <c r="F336" s="54"/>
      <c r="G336" s="88">
        <f t="shared" si="145"/>
        <v>0</v>
      </c>
      <c r="H336" s="54"/>
      <c r="I336" s="88">
        <f t="shared" si="146"/>
        <v>0</v>
      </c>
      <c r="J336" s="54"/>
      <c r="K336" s="88">
        <f t="shared" si="147"/>
        <v>0</v>
      </c>
      <c r="L336" s="54"/>
      <c r="M336" s="88">
        <f t="shared" si="148"/>
        <v>0</v>
      </c>
      <c r="N336" s="54"/>
      <c r="O336" s="88">
        <f t="shared" si="149"/>
        <v>0</v>
      </c>
      <c r="P336" s="54"/>
      <c r="Q336" s="88">
        <f t="shared" si="150"/>
        <v>0</v>
      </c>
      <c r="R336" s="54"/>
      <c r="S336" s="88">
        <f t="shared" si="151"/>
        <v>0</v>
      </c>
      <c r="T336" s="54"/>
      <c r="U336" s="88">
        <f t="shared" si="152"/>
        <v>0</v>
      </c>
      <c r="V336" s="54"/>
      <c r="W336" s="88">
        <f t="shared" si="153"/>
        <v>0</v>
      </c>
      <c r="X336" s="54"/>
      <c r="Y336" s="88">
        <f t="shared" si="154"/>
        <v>0</v>
      </c>
      <c r="Z336" s="54"/>
      <c r="AA336" s="88">
        <f t="shared" si="155"/>
        <v>0</v>
      </c>
      <c r="AB336" s="54"/>
      <c r="AC336" s="88">
        <f t="shared" si="196"/>
        <v>0</v>
      </c>
      <c r="AD336" s="54"/>
      <c r="AE336" s="88">
        <f t="shared" si="156"/>
        <v>0</v>
      </c>
      <c r="AF336" s="54"/>
      <c r="AG336" s="88">
        <f t="shared" si="157"/>
        <v>0</v>
      </c>
      <c r="AH336" s="54"/>
      <c r="AI336" s="88">
        <f t="shared" si="158"/>
        <v>0</v>
      </c>
      <c r="AJ336" s="54"/>
      <c r="AK336" s="88">
        <f t="shared" si="159"/>
        <v>0</v>
      </c>
      <c r="AL336" s="54"/>
      <c r="AM336" s="88">
        <f t="shared" si="160"/>
        <v>0</v>
      </c>
      <c r="AN336" s="54"/>
      <c r="AO336" s="155"/>
      <c r="AP336" s="54"/>
      <c r="AQ336" s="155"/>
      <c r="AR336" s="54"/>
      <c r="AS336" s="88">
        <f t="shared" si="161"/>
        <v>0</v>
      </c>
      <c r="AT336" s="55"/>
      <c r="AU336" s="93">
        <f t="shared" si="197"/>
        <v>0</v>
      </c>
      <c r="AV336" s="56"/>
    </row>
    <row r="337" spans="1:48" ht="13.9">
      <c r="A337" s="50">
        <v>325</v>
      </c>
      <c r="B337" s="20"/>
      <c r="C337" s="51"/>
      <c r="D337" s="52"/>
      <c r="E337" s="53"/>
      <c r="F337" s="54"/>
      <c r="G337" s="88">
        <f t="shared" si="145"/>
        <v>0</v>
      </c>
      <c r="H337" s="54"/>
      <c r="I337" s="88">
        <f t="shared" si="146"/>
        <v>0</v>
      </c>
      <c r="J337" s="54"/>
      <c r="K337" s="88">
        <f t="shared" si="147"/>
        <v>0</v>
      </c>
      <c r="L337" s="54"/>
      <c r="M337" s="88">
        <f t="shared" si="148"/>
        <v>0</v>
      </c>
      <c r="N337" s="54"/>
      <c r="O337" s="88">
        <f t="shared" si="149"/>
        <v>0</v>
      </c>
      <c r="P337" s="54"/>
      <c r="Q337" s="88">
        <f t="shared" si="150"/>
        <v>0</v>
      </c>
      <c r="R337" s="54"/>
      <c r="S337" s="88">
        <f t="shared" si="151"/>
        <v>0</v>
      </c>
      <c r="T337" s="54"/>
      <c r="U337" s="88">
        <f t="shared" si="152"/>
        <v>0</v>
      </c>
      <c r="V337" s="54"/>
      <c r="W337" s="88">
        <f t="shared" si="153"/>
        <v>0</v>
      </c>
      <c r="X337" s="54"/>
      <c r="Y337" s="88">
        <f t="shared" si="154"/>
        <v>0</v>
      </c>
      <c r="Z337" s="54"/>
      <c r="AA337" s="88">
        <f t="shared" si="155"/>
        <v>0</v>
      </c>
      <c r="AB337" s="54"/>
      <c r="AC337" s="88">
        <f t="shared" si="196"/>
        <v>0</v>
      </c>
      <c r="AD337" s="54"/>
      <c r="AE337" s="88">
        <f t="shared" si="156"/>
        <v>0</v>
      </c>
      <c r="AF337" s="54"/>
      <c r="AG337" s="88">
        <f t="shared" si="157"/>
        <v>0</v>
      </c>
      <c r="AH337" s="54"/>
      <c r="AI337" s="88">
        <f t="shared" si="158"/>
        <v>0</v>
      </c>
      <c r="AJ337" s="54"/>
      <c r="AK337" s="88">
        <f t="shared" si="159"/>
        <v>0</v>
      </c>
      <c r="AL337" s="54"/>
      <c r="AM337" s="88">
        <f t="shared" si="160"/>
        <v>0</v>
      </c>
      <c r="AN337" s="54"/>
      <c r="AO337" s="155"/>
      <c r="AP337" s="54"/>
      <c r="AQ337" s="155"/>
      <c r="AR337" s="54"/>
      <c r="AS337" s="88">
        <f t="shared" si="161"/>
        <v>0</v>
      </c>
      <c r="AT337" s="55"/>
      <c r="AU337" s="93">
        <f t="shared" si="197"/>
        <v>0</v>
      </c>
      <c r="AV337" s="56"/>
    </row>
    <row r="338" spans="1:48" ht="13.9">
      <c r="A338" s="50">
        <v>326</v>
      </c>
      <c r="B338" s="20"/>
      <c r="C338" s="51"/>
      <c r="D338" s="52"/>
      <c r="E338" s="53"/>
      <c r="F338" s="54"/>
      <c r="G338" s="88">
        <f t="shared" si="128"/>
        <v>0</v>
      </c>
      <c r="H338" s="54"/>
      <c r="I338" s="88">
        <f t="shared" si="129"/>
        <v>0</v>
      </c>
      <c r="J338" s="54"/>
      <c r="K338" s="88">
        <f t="shared" si="130"/>
        <v>0</v>
      </c>
      <c r="L338" s="54"/>
      <c r="M338" s="88">
        <f t="shared" si="131"/>
        <v>0</v>
      </c>
      <c r="N338" s="54"/>
      <c r="O338" s="88">
        <f t="shared" si="132"/>
        <v>0</v>
      </c>
      <c r="P338" s="54"/>
      <c r="Q338" s="88">
        <f t="shared" si="133"/>
        <v>0</v>
      </c>
      <c r="R338" s="54"/>
      <c r="S338" s="88">
        <f t="shared" si="134"/>
        <v>0</v>
      </c>
      <c r="T338" s="54"/>
      <c r="U338" s="88">
        <f t="shared" si="135"/>
        <v>0</v>
      </c>
      <c r="V338" s="54"/>
      <c r="W338" s="88">
        <f t="shared" si="136"/>
        <v>0</v>
      </c>
      <c r="X338" s="54"/>
      <c r="Y338" s="88">
        <f t="shared" si="137"/>
        <v>0</v>
      </c>
      <c r="Z338" s="54"/>
      <c r="AA338" s="88">
        <f t="shared" si="138"/>
        <v>0</v>
      </c>
      <c r="AB338" s="54"/>
      <c r="AC338" s="88">
        <f t="shared" si="196"/>
        <v>0</v>
      </c>
      <c r="AD338" s="54"/>
      <c r="AE338" s="88">
        <f t="shared" si="139"/>
        <v>0</v>
      </c>
      <c r="AF338" s="54"/>
      <c r="AG338" s="88">
        <f t="shared" si="140"/>
        <v>0</v>
      </c>
      <c r="AH338" s="54"/>
      <c r="AI338" s="88">
        <f t="shared" si="141"/>
        <v>0</v>
      </c>
      <c r="AJ338" s="54"/>
      <c r="AK338" s="88">
        <f t="shared" si="142"/>
        <v>0</v>
      </c>
      <c r="AL338" s="54"/>
      <c r="AM338" s="88">
        <f t="shared" si="143"/>
        <v>0</v>
      </c>
      <c r="AN338" s="54"/>
      <c r="AO338" s="155"/>
      <c r="AP338" s="54"/>
      <c r="AQ338" s="155"/>
      <c r="AR338" s="54"/>
      <c r="AS338" s="88">
        <f t="shared" si="144"/>
        <v>0</v>
      </c>
      <c r="AT338" s="55"/>
      <c r="AU338" s="93">
        <f t="shared" si="197"/>
        <v>0</v>
      </c>
      <c r="AV338" s="56"/>
    </row>
    <row r="339" spans="1:48" ht="13.9">
      <c r="A339" s="50">
        <v>327</v>
      </c>
      <c r="B339" s="20"/>
      <c r="C339" s="51"/>
      <c r="D339" s="52"/>
      <c r="E339" s="53"/>
      <c r="F339" s="54"/>
      <c r="G339" s="88">
        <f t="shared" si="128"/>
        <v>0</v>
      </c>
      <c r="H339" s="54"/>
      <c r="I339" s="88">
        <f t="shared" si="129"/>
        <v>0</v>
      </c>
      <c r="J339" s="54"/>
      <c r="K339" s="88">
        <f t="shared" si="130"/>
        <v>0</v>
      </c>
      <c r="L339" s="54"/>
      <c r="M339" s="88">
        <f t="shared" si="131"/>
        <v>0</v>
      </c>
      <c r="N339" s="54"/>
      <c r="O339" s="88">
        <f t="shared" si="132"/>
        <v>0</v>
      </c>
      <c r="P339" s="54"/>
      <c r="Q339" s="88">
        <f t="shared" si="133"/>
        <v>0</v>
      </c>
      <c r="R339" s="54"/>
      <c r="S339" s="88">
        <f t="shared" si="134"/>
        <v>0</v>
      </c>
      <c r="T339" s="54"/>
      <c r="U339" s="88">
        <f t="shared" si="135"/>
        <v>0</v>
      </c>
      <c r="V339" s="54"/>
      <c r="W339" s="88">
        <f t="shared" si="136"/>
        <v>0</v>
      </c>
      <c r="X339" s="54"/>
      <c r="Y339" s="88">
        <f t="shared" si="137"/>
        <v>0</v>
      </c>
      <c r="Z339" s="54"/>
      <c r="AA339" s="88">
        <f t="shared" si="138"/>
        <v>0</v>
      </c>
      <c r="AB339" s="54"/>
      <c r="AC339" s="88">
        <f t="shared" si="196"/>
        <v>0</v>
      </c>
      <c r="AD339" s="54"/>
      <c r="AE339" s="88">
        <f t="shared" si="139"/>
        <v>0</v>
      </c>
      <c r="AF339" s="54"/>
      <c r="AG339" s="88">
        <f t="shared" si="140"/>
        <v>0</v>
      </c>
      <c r="AH339" s="54"/>
      <c r="AI339" s="88">
        <f t="shared" si="141"/>
        <v>0</v>
      </c>
      <c r="AJ339" s="54"/>
      <c r="AK339" s="88">
        <f t="shared" si="142"/>
        <v>0</v>
      </c>
      <c r="AL339" s="54"/>
      <c r="AM339" s="88">
        <f t="shared" si="143"/>
        <v>0</v>
      </c>
      <c r="AN339" s="54"/>
      <c r="AO339" s="155"/>
      <c r="AP339" s="54"/>
      <c r="AQ339" s="155"/>
      <c r="AR339" s="54"/>
      <c r="AS339" s="88">
        <f t="shared" si="144"/>
        <v>0</v>
      </c>
      <c r="AT339" s="55"/>
      <c r="AU339" s="93">
        <f t="shared" si="197"/>
        <v>0</v>
      </c>
      <c r="AV339" s="56"/>
    </row>
    <row r="340" spans="1:48" ht="13.9">
      <c r="A340" s="50">
        <v>328</v>
      </c>
      <c r="B340" s="20"/>
      <c r="C340" s="51"/>
      <c r="D340" s="52"/>
      <c r="E340" s="53"/>
      <c r="F340" s="54"/>
      <c r="G340" s="88">
        <f t="shared" si="128"/>
        <v>0</v>
      </c>
      <c r="H340" s="54"/>
      <c r="I340" s="88">
        <f t="shared" si="129"/>
        <v>0</v>
      </c>
      <c r="J340" s="54"/>
      <c r="K340" s="88">
        <f t="shared" si="130"/>
        <v>0</v>
      </c>
      <c r="L340" s="54"/>
      <c r="M340" s="88">
        <f t="shared" si="131"/>
        <v>0</v>
      </c>
      <c r="N340" s="54"/>
      <c r="O340" s="88">
        <f t="shared" si="132"/>
        <v>0</v>
      </c>
      <c r="P340" s="54"/>
      <c r="Q340" s="88">
        <f t="shared" si="133"/>
        <v>0</v>
      </c>
      <c r="R340" s="54"/>
      <c r="S340" s="88">
        <f t="shared" si="134"/>
        <v>0</v>
      </c>
      <c r="T340" s="54"/>
      <c r="U340" s="88">
        <f t="shared" si="135"/>
        <v>0</v>
      </c>
      <c r="V340" s="54"/>
      <c r="W340" s="88">
        <f t="shared" si="136"/>
        <v>0</v>
      </c>
      <c r="X340" s="54"/>
      <c r="Y340" s="88">
        <f t="shared" si="137"/>
        <v>0</v>
      </c>
      <c r="Z340" s="54"/>
      <c r="AA340" s="88">
        <f t="shared" si="138"/>
        <v>0</v>
      </c>
      <c r="AB340" s="54"/>
      <c r="AC340" s="88">
        <f t="shared" si="196"/>
        <v>0</v>
      </c>
      <c r="AD340" s="54"/>
      <c r="AE340" s="88">
        <f t="shared" si="139"/>
        <v>0</v>
      </c>
      <c r="AF340" s="54"/>
      <c r="AG340" s="88">
        <f t="shared" si="140"/>
        <v>0</v>
      </c>
      <c r="AH340" s="54"/>
      <c r="AI340" s="88">
        <f t="shared" si="141"/>
        <v>0</v>
      </c>
      <c r="AJ340" s="54"/>
      <c r="AK340" s="88">
        <f t="shared" si="142"/>
        <v>0</v>
      </c>
      <c r="AL340" s="54"/>
      <c r="AM340" s="88">
        <f t="shared" si="143"/>
        <v>0</v>
      </c>
      <c r="AN340" s="54"/>
      <c r="AO340" s="155"/>
      <c r="AP340" s="54"/>
      <c r="AQ340" s="155"/>
      <c r="AR340" s="54"/>
      <c r="AS340" s="88">
        <f t="shared" si="144"/>
        <v>0</v>
      </c>
      <c r="AT340" s="55"/>
      <c r="AU340" s="93">
        <f t="shared" si="197"/>
        <v>0</v>
      </c>
      <c r="AV340" s="56"/>
    </row>
    <row r="341" spans="1:48" ht="13.9">
      <c r="A341" s="50">
        <v>329</v>
      </c>
      <c r="B341" s="20"/>
      <c r="C341" s="51"/>
      <c r="D341" s="52"/>
      <c r="E341" s="53"/>
      <c r="F341" s="54"/>
      <c r="G341" s="88">
        <f t="shared" si="128"/>
        <v>0</v>
      </c>
      <c r="H341" s="54"/>
      <c r="I341" s="88">
        <f t="shared" si="129"/>
        <v>0</v>
      </c>
      <c r="J341" s="54"/>
      <c r="K341" s="88">
        <f t="shared" si="130"/>
        <v>0</v>
      </c>
      <c r="L341" s="54"/>
      <c r="M341" s="88">
        <f t="shared" si="131"/>
        <v>0</v>
      </c>
      <c r="N341" s="54"/>
      <c r="O341" s="88">
        <f t="shared" si="132"/>
        <v>0</v>
      </c>
      <c r="P341" s="54"/>
      <c r="Q341" s="88">
        <f t="shared" si="133"/>
        <v>0</v>
      </c>
      <c r="R341" s="54"/>
      <c r="S341" s="88">
        <f t="shared" si="134"/>
        <v>0</v>
      </c>
      <c r="T341" s="54"/>
      <c r="U341" s="88">
        <f t="shared" si="135"/>
        <v>0</v>
      </c>
      <c r="V341" s="54"/>
      <c r="W341" s="88">
        <f t="shared" si="136"/>
        <v>0</v>
      </c>
      <c r="X341" s="54"/>
      <c r="Y341" s="88">
        <f t="shared" si="137"/>
        <v>0</v>
      </c>
      <c r="Z341" s="54"/>
      <c r="AA341" s="88">
        <f t="shared" si="138"/>
        <v>0</v>
      </c>
      <c r="AB341" s="54"/>
      <c r="AC341" s="88">
        <f t="shared" si="196"/>
        <v>0</v>
      </c>
      <c r="AD341" s="54"/>
      <c r="AE341" s="88">
        <f t="shared" si="139"/>
        <v>0</v>
      </c>
      <c r="AF341" s="54"/>
      <c r="AG341" s="88">
        <f t="shared" si="140"/>
        <v>0</v>
      </c>
      <c r="AH341" s="54"/>
      <c r="AI341" s="88">
        <f t="shared" si="141"/>
        <v>0</v>
      </c>
      <c r="AJ341" s="54"/>
      <c r="AK341" s="88">
        <f t="shared" si="142"/>
        <v>0</v>
      </c>
      <c r="AL341" s="54"/>
      <c r="AM341" s="88">
        <f t="shared" si="143"/>
        <v>0</v>
      </c>
      <c r="AN341" s="54"/>
      <c r="AO341" s="155"/>
      <c r="AP341" s="54"/>
      <c r="AQ341" s="155"/>
      <c r="AR341" s="54"/>
      <c r="AS341" s="88">
        <f t="shared" si="144"/>
        <v>0</v>
      </c>
      <c r="AT341" s="55"/>
      <c r="AU341" s="93">
        <f t="shared" si="197"/>
        <v>0</v>
      </c>
      <c r="AV341" s="56"/>
    </row>
    <row r="342" spans="1:48" ht="13.9">
      <c r="A342" s="50">
        <v>330</v>
      </c>
      <c r="B342" s="20"/>
      <c r="C342" s="51"/>
      <c r="D342" s="52"/>
      <c r="E342" s="53"/>
      <c r="F342" s="54"/>
      <c r="G342" s="88">
        <f t="shared" si="38"/>
        <v>0</v>
      </c>
      <c r="H342" s="54"/>
      <c r="I342" s="88">
        <f t="shared" si="39"/>
        <v>0</v>
      </c>
      <c r="J342" s="54"/>
      <c r="K342" s="88">
        <f t="shared" si="40"/>
        <v>0</v>
      </c>
      <c r="L342" s="54"/>
      <c r="M342" s="88">
        <f t="shared" si="42"/>
        <v>0</v>
      </c>
      <c r="N342" s="54"/>
      <c r="O342" s="88">
        <f t="shared" si="41"/>
        <v>0</v>
      </c>
      <c r="P342" s="54"/>
      <c r="Q342" s="88">
        <f t="shared" si="43"/>
        <v>0</v>
      </c>
      <c r="R342" s="54"/>
      <c r="S342" s="88">
        <f t="shared" si="44"/>
        <v>0</v>
      </c>
      <c r="T342" s="54"/>
      <c r="U342" s="88">
        <f t="shared" si="45"/>
        <v>0</v>
      </c>
      <c r="V342" s="54"/>
      <c r="W342" s="88">
        <f t="shared" si="46"/>
        <v>0</v>
      </c>
      <c r="X342" s="54"/>
      <c r="Y342" s="88">
        <f t="shared" si="47"/>
        <v>0</v>
      </c>
      <c r="Z342" s="54"/>
      <c r="AA342" s="88">
        <f t="shared" si="48"/>
        <v>0</v>
      </c>
      <c r="AB342" s="54"/>
      <c r="AC342" s="88">
        <f t="shared" si="196"/>
        <v>0</v>
      </c>
      <c r="AD342" s="54"/>
      <c r="AE342" s="88">
        <f t="shared" si="50"/>
        <v>0</v>
      </c>
      <c r="AF342" s="54"/>
      <c r="AG342" s="88">
        <f t="shared" si="51"/>
        <v>0</v>
      </c>
      <c r="AH342" s="54"/>
      <c r="AI342" s="88">
        <f t="shared" si="52"/>
        <v>0</v>
      </c>
      <c r="AJ342" s="54"/>
      <c r="AK342" s="88">
        <f t="shared" si="36"/>
        <v>0</v>
      </c>
      <c r="AL342" s="54"/>
      <c r="AM342" s="88">
        <f t="shared" si="55"/>
        <v>0</v>
      </c>
      <c r="AN342" s="54"/>
      <c r="AO342" s="155"/>
      <c r="AP342" s="54"/>
      <c r="AQ342" s="155"/>
      <c r="AR342" s="54"/>
      <c r="AS342" s="88">
        <f t="shared" si="53"/>
        <v>0</v>
      </c>
      <c r="AT342" s="55"/>
      <c r="AU342" s="93">
        <f t="shared" si="197"/>
        <v>0</v>
      </c>
      <c r="AV342" s="56"/>
    </row>
    <row r="343" spans="1:48" ht="7.5" customHeight="1">
      <c r="A343" s="57"/>
      <c r="B343" s="58"/>
      <c r="C343" s="59"/>
      <c r="D343" s="60"/>
      <c r="E343" s="60"/>
      <c r="F343" s="61"/>
      <c r="G343" s="89"/>
      <c r="H343" s="61"/>
      <c r="I343" s="89"/>
      <c r="J343" s="61"/>
      <c r="K343" s="89"/>
      <c r="L343" s="61"/>
      <c r="M343" s="89"/>
      <c r="N343" s="61"/>
      <c r="O343" s="89"/>
      <c r="P343" s="61"/>
      <c r="Q343" s="89"/>
      <c r="R343" s="61"/>
      <c r="S343" s="89"/>
      <c r="T343" s="61"/>
      <c r="U343" s="89"/>
      <c r="V343" s="61"/>
      <c r="W343" s="89"/>
      <c r="X343" s="61"/>
      <c r="Y343" s="89"/>
      <c r="Z343" s="61"/>
      <c r="AA343" s="90"/>
      <c r="AB343" s="61"/>
      <c r="AC343" s="89"/>
      <c r="AD343" s="61"/>
      <c r="AE343" s="89"/>
      <c r="AF343" s="61"/>
      <c r="AG343" s="89"/>
      <c r="AH343" s="61"/>
      <c r="AI343" s="89"/>
      <c r="AJ343" s="61"/>
      <c r="AK343" s="89"/>
      <c r="AL343" s="61"/>
      <c r="AM343" s="92"/>
      <c r="AN343" s="61"/>
      <c r="AO343" s="92"/>
      <c r="AP343" s="61"/>
      <c r="AQ343" s="92"/>
      <c r="AR343" s="62"/>
      <c r="AS343" s="92"/>
      <c r="AT343" s="63"/>
      <c r="AU343" s="94"/>
      <c r="AV343" s="22"/>
    </row>
    <row r="344" spans="1:48" ht="21.75" customHeight="1">
      <c r="A344" s="133"/>
      <c r="B344" s="186"/>
      <c r="C344" s="187"/>
      <c r="D344" s="187"/>
      <c r="E344" s="188"/>
      <c r="F344" s="64">
        <f t="shared" ref="F344:AU344" si="198">SUM(F13:F342)</f>
        <v>0</v>
      </c>
      <c r="G344" s="88">
        <f t="shared" si="198"/>
        <v>0</v>
      </c>
      <c r="H344" s="64">
        <f t="shared" si="198"/>
        <v>0</v>
      </c>
      <c r="I344" s="88">
        <f t="shared" si="198"/>
        <v>0</v>
      </c>
      <c r="J344" s="64">
        <f t="shared" si="198"/>
        <v>0</v>
      </c>
      <c r="K344" s="88">
        <f t="shared" si="198"/>
        <v>0</v>
      </c>
      <c r="L344" s="64">
        <f t="shared" si="198"/>
        <v>0</v>
      </c>
      <c r="M344" s="88">
        <f t="shared" si="198"/>
        <v>0</v>
      </c>
      <c r="N344" s="64">
        <f t="shared" si="198"/>
        <v>0</v>
      </c>
      <c r="O344" s="88">
        <f t="shared" si="198"/>
        <v>0</v>
      </c>
      <c r="P344" s="64">
        <f t="shared" si="198"/>
        <v>0</v>
      </c>
      <c r="Q344" s="88">
        <f t="shared" si="198"/>
        <v>0</v>
      </c>
      <c r="R344" s="64">
        <f t="shared" si="198"/>
        <v>0</v>
      </c>
      <c r="S344" s="88">
        <f t="shared" si="198"/>
        <v>0</v>
      </c>
      <c r="T344" s="64">
        <f t="shared" si="198"/>
        <v>0</v>
      </c>
      <c r="U344" s="88">
        <f t="shared" si="198"/>
        <v>0</v>
      </c>
      <c r="V344" s="64">
        <f t="shared" si="198"/>
        <v>0</v>
      </c>
      <c r="W344" s="88">
        <f t="shared" si="198"/>
        <v>0</v>
      </c>
      <c r="X344" s="64">
        <f t="shared" si="198"/>
        <v>0</v>
      </c>
      <c r="Y344" s="88">
        <f t="shared" si="198"/>
        <v>0</v>
      </c>
      <c r="Z344" s="64">
        <f t="shared" si="198"/>
        <v>0</v>
      </c>
      <c r="AA344" s="91">
        <f t="shared" si="198"/>
        <v>0</v>
      </c>
      <c r="AB344" s="64">
        <f t="shared" si="198"/>
        <v>0</v>
      </c>
      <c r="AC344" s="88">
        <f t="shared" si="198"/>
        <v>0</v>
      </c>
      <c r="AD344" s="64">
        <f t="shared" si="198"/>
        <v>0</v>
      </c>
      <c r="AE344" s="88">
        <f t="shared" si="198"/>
        <v>0</v>
      </c>
      <c r="AF344" s="64">
        <f t="shared" si="198"/>
        <v>0</v>
      </c>
      <c r="AG344" s="88">
        <f t="shared" si="198"/>
        <v>0</v>
      </c>
      <c r="AH344" s="64">
        <f t="shared" si="198"/>
        <v>0</v>
      </c>
      <c r="AI344" s="88">
        <f t="shared" si="198"/>
        <v>0</v>
      </c>
      <c r="AJ344" s="64">
        <f t="shared" si="198"/>
        <v>0</v>
      </c>
      <c r="AK344" s="88">
        <f t="shared" si="198"/>
        <v>0</v>
      </c>
      <c r="AL344" s="64">
        <f t="shared" si="198"/>
        <v>0</v>
      </c>
      <c r="AM344" s="88">
        <f t="shared" si="198"/>
        <v>0</v>
      </c>
      <c r="AN344" s="64">
        <f t="shared" si="198"/>
        <v>0</v>
      </c>
      <c r="AO344" s="88">
        <f t="shared" si="198"/>
        <v>0</v>
      </c>
      <c r="AP344" s="64">
        <f t="shared" si="198"/>
        <v>0</v>
      </c>
      <c r="AQ344" s="88">
        <f t="shared" si="198"/>
        <v>0</v>
      </c>
      <c r="AR344" s="64">
        <f t="shared" si="198"/>
        <v>0</v>
      </c>
      <c r="AS344" s="88">
        <f t="shared" si="198"/>
        <v>0</v>
      </c>
      <c r="AT344" s="65">
        <f t="shared" si="198"/>
        <v>0</v>
      </c>
      <c r="AU344" s="95">
        <f t="shared" si="198"/>
        <v>0</v>
      </c>
      <c r="AV344" s="22"/>
    </row>
    <row r="345" spans="1:48" ht="21" customHeight="1">
      <c r="A345" s="134"/>
      <c r="B345" s="66"/>
      <c r="C345" s="66"/>
      <c r="D345" s="67"/>
      <c r="E345" s="67"/>
      <c r="F345" s="68"/>
      <c r="G345" s="69"/>
      <c r="H345" s="68"/>
      <c r="I345" s="69"/>
      <c r="J345" s="69"/>
      <c r="K345" s="69"/>
      <c r="L345" s="69"/>
      <c r="M345" s="69"/>
      <c r="N345" s="69"/>
      <c r="O345" s="69"/>
      <c r="P345" s="69"/>
      <c r="Q345" s="69"/>
      <c r="R345" s="69"/>
      <c r="S345" s="69"/>
      <c r="T345" s="69"/>
      <c r="U345" s="69"/>
      <c r="V345" s="69"/>
      <c r="W345" s="69"/>
      <c r="X345" s="69"/>
      <c r="Y345" s="69"/>
      <c r="Z345" s="69"/>
      <c r="AA345" s="69"/>
      <c r="AB345" s="69"/>
      <c r="AC345" s="69"/>
      <c r="AD345" s="168" t="s">
        <v>58</v>
      </c>
      <c r="AE345" s="168"/>
      <c r="AF345" s="168"/>
      <c r="AG345" s="168"/>
      <c r="AH345" s="168"/>
      <c r="AI345" s="168"/>
      <c r="AJ345" s="168"/>
      <c r="AK345" s="168"/>
      <c r="AL345" s="168"/>
      <c r="AM345" s="168"/>
      <c r="AN345" s="168"/>
      <c r="AO345" s="168"/>
      <c r="AP345" s="168"/>
      <c r="AQ345" s="168"/>
      <c r="AR345" s="168"/>
      <c r="AS345" s="168"/>
      <c r="AT345" s="168"/>
      <c r="AU345" s="96">
        <f>AU344</f>
        <v>0</v>
      </c>
      <c r="AV345" s="22"/>
    </row>
    <row r="346" spans="1:48" ht="21" customHeight="1">
      <c r="A346" s="134"/>
      <c r="B346" s="66"/>
      <c r="C346" s="66"/>
      <c r="D346" s="67"/>
      <c r="E346" s="67"/>
      <c r="F346" s="68"/>
      <c r="G346" s="69"/>
      <c r="H346" s="68"/>
      <c r="I346" s="69"/>
      <c r="J346" s="69"/>
      <c r="K346" s="69"/>
      <c r="L346" s="69"/>
      <c r="M346" s="69"/>
      <c r="N346" s="69"/>
      <c r="O346" s="69"/>
      <c r="P346" s="69"/>
      <c r="Q346" s="69"/>
      <c r="R346" s="69"/>
      <c r="S346" s="69"/>
      <c r="T346" s="69"/>
      <c r="U346" s="69"/>
      <c r="V346" s="69"/>
      <c r="W346" s="69"/>
      <c r="X346" s="69"/>
      <c r="Y346" s="69"/>
      <c r="Z346" s="69"/>
      <c r="AA346" s="69"/>
      <c r="AB346" s="69"/>
      <c r="AC346" s="69"/>
      <c r="AD346" s="168" t="s">
        <v>30</v>
      </c>
      <c r="AE346" s="168"/>
      <c r="AF346" s="168"/>
      <c r="AG346" s="168"/>
      <c r="AH346" s="168"/>
      <c r="AI346" s="168"/>
      <c r="AJ346" s="168"/>
      <c r="AK346" s="168"/>
      <c r="AL346" s="168"/>
      <c r="AM346" s="168"/>
      <c r="AN346" s="168"/>
      <c r="AO346" s="168"/>
      <c r="AP346" s="168"/>
      <c r="AQ346" s="168"/>
      <c r="AR346" s="168"/>
      <c r="AS346" s="168"/>
      <c r="AT346" s="168"/>
      <c r="AU346" s="97">
        <f>AT354</f>
        <v>0</v>
      </c>
      <c r="AV346" s="22"/>
    </row>
    <row r="347" spans="1:48" ht="17.25" customHeight="1" thickBot="1">
      <c r="A347" s="134"/>
      <c r="B347" s="66"/>
      <c r="C347" s="66"/>
      <c r="D347" s="67"/>
      <c r="E347" s="67"/>
      <c r="F347" s="68"/>
      <c r="G347" s="69"/>
      <c r="H347" s="68"/>
      <c r="I347" s="69"/>
      <c r="J347" s="69"/>
      <c r="K347" s="69"/>
      <c r="L347" s="69"/>
      <c r="M347" s="69"/>
      <c r="N347" s="69"/>
      <c r="O347" s="69"/>
      <c r="P347" s="69"/>
      <c r="Q347" s="69"/>
      <c r="R347" s="69"/>
      <c r="S347" s="69"/>
      <c r="T347" s="69"/>
      <c r="U347" s="69"/>
      <c r="V347" s="69"/>
      <c r="W347" s="69"/>
      <c r="X347" s="69"/>
      <c r="Y347" s="69"/>
      <c r="Z347" s="69"/>
      <c r="AA347" s="69"/>
      <c r="AB347" s="69"/>
      <c r="AC347" s="69"/>
      <c r="AD347" s="168" t="s">
        <v>31</v>
      </c>
      <c r="AE347" s="168"/>
      <c r="AF347" s="168"/>
      <c r="AG347" s="168"/>
      <c r="AH347" s="168"/>
      <c r="AI347" s="168"/>
      <c r="AJ347" s="168"/>
      <c r="AK347" s="168"/>
      <c r="AL347" s="168"/>
      <c r="AM347" s="168"/>
      <c r="AN347" s="168"/>
      <c r="AO347" s="168"/>
      <c r="AP347" s="168"/>
      <c r="AQ347" s="168"/>
      <c r="AR347" s="168"/>
      <c r="AS347" s="168"/>
      <c r="AT347" s="168"/>
      <c r="AU347" s="97">
        <f>SUM(AU345:AU346)</f>
        <v>0</v>
      </c>
      <c r="AV347" s="22"/>
    </row>
    <row r="348" spans="1:48" ht="20.25" customHeight="1" thickBot="1">
      <c r="A348" s="134"/>
      <c r="B348" s="66"/>
      <c r="C348" s="66"/>
      <c r="D348" s="67"/>
      <c r="E348" s="67"/>
      <c r="F348" s="68"/>
      <c r="G348" s="69"/>
      <c r="H348" s="68"/>
      <c r="I348" s="69"/>
      <c r="J348" s="69"/>
      <c r="K348" s="69"/>
      <c r="L348" s="69"/>
      <c r="M348" s="69"/>
      <c r="N348" s="189" t="s">
        <v>67</v>
      </c>
      <c r="O348" s="190"/>
      <c r="P348" s="190"/>
      <c r="Q348" s="190"/>
      <c r="R348" s="190"/>
      <c r="S348" s="190"/>
      <c r="T348" s="190"/>
      <c r="U348" s="190"/>
      <c r="V348" s="191"/>
      <c r="X348" s="189" t="s">
        <v>69</v>
      </c>
      <c r="Y348" s="190"/>
      <c r="Z348" s="190"/>
      <c r="AA348" s="190"/>
      <c r="AB348" s="190"/>
      <c r="AC348" s="190"/>
      <c r="AD348" s="190"/>
      <c r="AE348" s="191"/>
      <c r="AM348" s="134"/>
      <c r="AN348" s="134"/>
      <c r="AO348" s="134"/>
      <c r="AP348" s="134"/>
      <c r="AQ348" s="134"/>
      <c r="AR348" s="134"/>
      <c r="AS348" s="134"/>
      <c r="AT348" s="134"/>
      <c r="AU348" s="22"/>
      <c r="AV348" s="22"/>
    </row>
    <row r="349" spans="1:48" ht="26.2" customHeight="1" thickBot="1">
      <c r="A349" s="22"/>
      <c r="B349" s="98" t="s">
        <v>25</v>
      </c>
      <c r="C349" s="99"/>
      <c r="D349" s="99"/>
      <c r="E349" s="99"/>
      <c r="F349" s="99"/>
      <c r="G349" s="99"/>
      <c r="H349" s="99"/>
      <c r="I349" s="100"/>
      <c r="K349" s="22"/>
      <c r="M349" s="22"/>
      <c r="N349" s="135" t="s">
        <v>22</v>
      </c>
      <c r="O349" s="192" t="s">
        <v>19</v>
      </c>
      <c r="P349" s="193"/>
      <c r="Q349" s="192" t="s">
        <v>20</v>
      </c>
      <c r="R349" s="193"/>
      <c r="S349" s="192" t="s">
        <v>139</v>
      </c>
      <c r="T349" s="194"/>
      <c r="U349" s="195" t="s">
        <v>21</v>
      </c>
      <c r="V349" s="193"/>
      <c r="X349" s="192" t="s">
        <v>19</v>
      </c>
      <c r="Y349" s="193"/>
      <c r="Z349" s="192" t="s">
        <v>20</v>
      </c>
      <c r="AA349" s="193"/>
      <c r="AB349" s="192" t="s">
        <v>139</v>
      </c>
      <c r="AC349" s="194"/>
      <c r="AD349" s="195" t="s">
        <v>21</v>
      </c>
      <c r="AE349" s="193"/>
      <c r="AL349" s="196" t="s">
        <v>33</v>
      </c>
      <c r="AM349" s="196"/>
      <c r="AN349" s="196"/>
      <c r="AO349" s="196"/>
      <c r="AP349" s="196"/>
      <c r="AQ349" s="196"/>
      <c r="AR349" s="196"/>
      <c r="AS349" s="196"/>
      <c r="AT349" s="196"/>
      <c r="AU349" s="22"/>
      <c r="AV349" s="22"/>
    </row>
    <row r="350" spans="1:48" ht="26.2" customHeight="1" thickBot="1">
      <c r="A350" s="134"/>
      <c r="B350" s="101"/>
      <c r="C350" s="102"/>
      <c r="D350" s="102"/>
      <c r="E350" s="102"/>
      <c r="F350" s="102"/>
      <c r="G350" s="102"/>
      <c r="H350" s="102"/>
      <c r="I350" s="103"/>
      <c r="K350" s="45"/>
      <c r="M350" s="45"/>
      <c r="N350" s="70">
        <v>1</v>
      </c>
      <c r="O350" s="197">
        <f>SUMIFS(AU13:AU342, D13:D342, "1", E13:E342, "CalWORKs")</f>
        <v>0</v>
      </c>
      <c r="P350" s="198"/>
      <c r="Q350" s="197">
        <f>SUMIFS($AU$13:$AU$342, $D$13:$D$342, "1", $E$13:$E$342, "GR")</f>
        <v>0</v>
      </c>
      <c r="R350" s="198"/>
      <c r="S350" s="199">
        <f>SUMIFS($AU$13:$AU$342, $D$13:$D$342, "1", $E$13:$E$342, "START")</f>
        <v>0</v>
      </c>
      <c r="T350" s="200"/>
      <c r="U350" s="201">
        <f>SUM(O350:T350)</f>
        <v>0</v>
      </c>
      <c r="V350" s="202"/>
      <c r="X350" s="203">
        <f>COUNTIFS($C$13:$C$342, "&lt;&gt;", $D$13:$D$342, "1", $E$13:$E$342, "CalWORKs")</f>
        <v>0</v>
      </c>
      <c r="Y350" s="204"/>
      <c r="Z350" s="203">
        <f>COUNTIFS($C$13:$C$342, "&lt;&gt;", $D$13:$D$342, "1", $E$13:$E$342, "GR")</f>
        <v>0</v>
      </c>
      <c r="AA350" s="204"/>
      <c r="AB350" s="203">
        <f>COUNTIFS($C$13:$C$342, "&lt;&gt;", $D$13:$D$342, "1", $E$13:$E$342, "START")</f>
        <v>0</v>
      </c>
      <c r="AC350" s="205"/>
      <c r="AD350" s="206">
        <f>SUM(X350:AC350)</f>
        <v>0</v>
      </c>
      <c r="AE350" s="204"/>
      <c r="AL350" s="189" t="s">
        <v>174</v>
      </c>
      <c r="AM350" s="190"/>
      <c r="AN350" s="190"/>
      <c r="AO350" s="190"/>
      <c r="AP350" s="190"/>
      <c r="AQ350" s="190"/>
      <c r="AR350" s="190"/>
      <c r="AS350" s="190"/>
      <c r="AT350" s="191"/>
      <c r="AU350" s="22"/>
      <c r="AV350" s="22"/>
    </row>
    <row r="351" spans="1:48" ht="26.2" customHeight="1" thickBot="1">
      <c r="A351" s="134"/>
      <c r="B351" s="104"/>
      <c r="C351" s="105" t="s">
        <v>5</v>
      </c>
      <c r="D351" s="105"/>
      <c r="E351" s="105"/>
      <c r="F351" s="105"/>
      <c r="G351" s="106"/>
      <c r="H351" s="107" t="s">
        <v>2</v>
      </c>
      <c r="I351" s="108"/>
      <c r="K351" s="45"/>
      <c r="M351" s="45"/>
      <c r="N351" s="70">
        <v>2</v>
      </c>
      <c r="O351" s="197">
        <f>SUMIFS(AU13:AU342, D13:D342, "2", E13:E342, "CalWORKs")</f>
        <v>0</v>
      </c>
      <c r="P351" s="198"/>
      <c r="Q351" s="197">
        <f>SUMIFS($AU$13:$AU$342, $D$13:$D$342, "2", $E$13:$E$342, "GR")</f>
        <v>0</v>
      </c>
      <c r="R351" s="198"/>
      <c r="S351" s="199">
        <f>SUMIFS($AU$13:$AU$342, $D$13:$D$342, "2", $E$13:$E$342, "START")</f>
        <v>0</v>
      </c>
      <c r="T351" s="200"/>
      <c r="U351" s="201">
        <f>SUM(O351:T351)</f>
        <v>0</v>
      </c>
      <c r="V351" s="202"/>
      <c r="X351" s="203">
        <f>COUNTIFS($C$13:$C$342, "&lt;&gt;", $D$13:$D$342, "2", $E$13:$E$342, "CalWORKs")</f>
        <v>0</v>
      </c>
      <c r="Y351" s="204"/>
      <c r="Z351" s="203">
        <f>COUNTIFS($C$13:$C$342, "&lt;&gt;", $D$13:$D$342, "2", $E$13:$E$342, "GR")</f>
        <v>0</v>
      </c>
      <c r="AA351" s="204"/>
      <c r="AB351" s="203">
        <f>COUNTIFS($C$13:$C$342, "&lt;&gt;", $D$13:$D$342, "2", $E$13:$E$342, "START")</f>
        <v>0</v>
      </c>
      <c r="AC351" s="205"/>
      <c r="AD351" s="206">
        <f t="shared" ref="AD351:AD354" si="199">SUM(X351:AC351)</f>
        <v>0</v>
      </c>
      <c r="AE351" s="204"/>
      <c r="AL351" s="218" t="s">
        <v>28</v>
      </c>
      <c r="AM351" s="209"/>
      <c r="AN351" s="208"/>
      <c r="AO351" s="207" t="s">
        <v>29</v>
      </c>
      <c r="AP351" s="208"/>
      <c r="AQ351" s="207" t="s">
        <v>160</v>
      </c>
      <c r="AR351" s="209"/>
      <c r="AS351" s="208"/>
      <c r="AT351" s="120" t="s">
        <v>21</v>
      </c>
      <c r="AU351" s="24"/>
      <c r="AV351" s="24"/>
    </row>
    <row r="352" spans="1:48" ht="26.2" customHeight="1" thickBot="1">
      <c r="A352" s="134"/>
      <c r="B352" s="109"/>
      <c r="C352" s="110"/>
      <c r="D352" s="111"/>
      <c r="E352" s="112"/>
      <c r="F352" s="113"/>
      <c r="G352" s="112"/>
      <c r="H352" s="113"/>
      <c r="I352" s="114"/>
      <c r="K352" s="45"/>
      <c r="M352" s="45"/>
      <c r="N352" s="70">
        <v>3</v>
      </c>
      <c r="O352" s="197">
        <f>SUMIFS(AU13:AU342, D13:D342, "3", E13:E342, "CalWORKs")</f>
        <v>0</v>
      </c>
      <c r="P352" s="198"/>
      <c r="Q352" s="197">
        <f>SUMIFS($AU$13:$AU$342, $D$13:$D$342, "3", $E$13:$E$342, "GR")</f>
        <v>0</v>
      </c>
      <c r="R352" s="198"/>
      <c r="S352" s="199">
        <f>SUMIFS($AU$13:$AU$342, $D$13:$D$342, "3", $E$13:$E$342, "START")</f>
        <v>0</v>
      </c>
      <c r="T352" s="200"/>
      <c r="U352" s="201">
        <f>SUM(O352:T352)</f>
        <v>0</v>
      </c>
      <c r="V352" s="202"/>
      <c r="X352" s="203">
        <f>COUNTIFS($C$13:$C$342, "&lt;&gt;", $D$13:$D$342, "3", $E$13:$E$342, "CalWORKs")</f>
        <v>0</v>
      </c>
      <c r="Y352" s="204"/>
      <c r="Z352" s="203">
        <f>COUNTIFS($C$13:$C$342, "&lt;&gt;", $D$13:$D$342, "3", $E$13:$E$342, "GR")</f>
        <v>0</v>
      </c>
      <c r="AA352" s="204"/>
      <c r="AB352" s="203">
        <f>COUNTIFS($C$13:$C$342, "&lt;&gt;", $D$13:$D$342, "3", $E$13:$E$342, "START")</f>
        <v>0</v>
      </c>
      <c r="AC352" s="205"/>
      <c r="AD352" s="206">
        <f>SUM(X352:AC352)</f>
        <v>0</v>
      </c>
      <c r="AE352" s="204"/>
      <c r="AL352" s="210" t="s">
        <v>113</v>
      </c>
      <c r="AM352" s="211"/>
      <c r="AN352" s="212"/>
      <c r="AO352" s="213"/>
      <c r="AP352" s="214"/>
      <c r="AQ352" s="215">
        <v>91</v>
      </c>
      <c r="AR352" s="216"/>
      <c r="AS352" s="217"/>
      <c r="AT352" s="124">
        <f>AO352*AQ352</f>
        <v>0</v>
      </c>
      <c r="AU352" s="22"/>
      <c r="AV352" s="22"/>
    </row>
    <row r="353" spans="1:48" ht="26.2" customHeight="1" thickBot="1">
      <c r="A353" s="134"/>
      <c r="B353" s="115"/>
      <c r="C353" s="116" t="s">
        <v>36</v>
      </c>
      <c r="D353" s="116"/>
      <c r="E353" s="116"/>
      <c r="F353" s="116"/>
      <c r="G353" s="116"/>
      <c r="H353" s="117" t="s">
        <v>2</v>
      </c>
      <c r="I353" s="118"/>
      <c r="K353" s="45"/>
      <c r="M353" s="45"/>
      <c r="N353" s="70">
        <v>4</v>
      </c>
      <c r="O353" s="197">
        <f>SUMIFS(AU13:AU342, D13:D342, "4", E13:E342, "CalWORKs")</f>
        <v>0</v>
      </c>
      <c r="P353" s="198"/>
      <c r="Q353" s="197">
        <f>SUMIFS($AU$13:$AU$342, $D$13:$D$342, "4", $E$13:$E$342, "GR")</f>
        <v>0</v>
      </c>
      <c r="R353" s="198"/>
      <c r="S353" s="199">
        <f>SUMIFS($AU$13:$AU$342, $D$13:$D$342, "4", $E$13:$E$342, "START")</f>
        <v>0</v>
      </c>
      <c r="T353" s="200"/>
      <c r="U353" s="201">
        <f>SUM(O353:T353)</f>
        <v>0</v>
      </c>
      <c r="V353" s="202"/>
      <c r="X353" s="203">
        <f>COUNTIFS($C$13:$C$342, "&lt;&gt;", $D$13:$D$342, "4", $E$13:$E$342, "CalWORKs")</f>
        <v>0</v>
      </c>
      <c r="Y353" s="204"/>
      <c r="Z353" s="203">
        <f>COUNTIFS($C$13:$C$342, "&lt;&gt;", $D$13:$D$342, "4", $E$13:$E$342, "GR")</f>
        <v>0</v>
      </c>
      <c r="AA353" s="204"/>
      <c r="AB353" s="203">
        <f>COUNTIFS($C$13:$C$342, "&lt;&gt;", $D$13:$D$342, "4", $E$13:$E$342, "START")</f>
        <v>0</v>
      </c>
      <c r="AC353" s="205"/>
      <c r="AD353" s="206">
        <f t="shared" si="199"/>
        <v>0</v>
      </c>
      <c r="AE353" s="204"/>
      <c r="AL353" s="237" t="s">
        <v>173</v>
      </c>
      <c r="AM353" s="238"/>
      <c r="AN353" s="239"/>
      <c r="AO353" s="219"/>
      <c r="AP353" s="220"/>
      <c r="AQ353" s="221">
        <v>91</v>
      </c>
      <c r="AR353" s="222"/>
      <c r="AS353" s="223"/>
      <c r="AT353" s="124">
        <f>AO353*AQ353</f>
        <v>0</v>
      </c>
      <c r="AU353" s="22"/>
      <c r="AV353" s="22"/>
    </row>
    <row r="354" spans="1:48" ht="26.2" customHeight="1" thickTop="1" thickBot="1">
      <c r="A354" s="134"/>
      <c r="B354" s="132"/>
      <c r="C354" s="132"/>
      <c r="D354" s="22"/>
      <c r="E354" s="44"/>
      <c r="F354" s="45"/>
      <c r="G354" s="45"/>
      <c r="H354" s="45"/>
      <c r="I354" s="45"/>
      <c r="J354" s="45"/>
      <c r="K354" s="45"/>
      <c r="L354" s="45"/>
      <c r="M354" s="45"/>
      <c r="N354" s="71">
        <v>5</v>
      </c>
      <c r="O354" s="224">
        <f>SUMIFS(AU13:AU342, D13:D342, "5", E13:E342, "CalWORKs")</f>
        <v>0</v>
      </c>
      <c r="P354" s="225"/>
      <c r="Q354" s="224">
        <f>SUMIFS($AU$13:$AU$342, $D$13:$D$342, "5", $E$13:$E$342, "GR")</f>
        <v>0</v>
      </c>
      <c r="R354" s="225"/>
      <c r="S354" s="226">
        <f>SUMIFS($AU$13:$AU$342, $D$13:$D$342, "5", $E$13:$E$342, "START")</f>
        <v>0</v>
      </c>
      <c r="T354" s="227"/>
      <c r="U354" s="201">
        <f>SUM(O354:T354)</f>
        <v>0</v>
      </c>
      <c r="V354" s="202"/>
      <c r="X354" s="228">
        <f>COUNTIFS($C$13:$C$342, "&lt;&gt;", $D$13:$D$342, "5", $E$13:$E$342, "CalWORKs")</f>
        <v>0</v>
      </c>
      <c r="Y354" s="229"/>
      <c r="Z354" s="228">
        <f>COUNTIFS($C$13:$C$342, "&lt;&gt;", $D$13:$D$342, "5", $E$13:$E$342, "GR")</f>
        <v>0</v>
      </c>
      <c r="AA354" s="229"/>
      <c r="AB354" s="228">
        <f>COUNTIFS($C$13:$C$342, "&lt;&gt;", $D$13:$D$342, "5", $E$13:$E$342, "START")</f>
        <v>0</v>
      </c>
      <c r="AC354" s="230"/>
      <c r="AD354" s="231">
        <f t="shared" si="199"/>
        <v>0</v>
      </c>
      <c r="AE354" s="229"/>
      <c r="AL354" s="232" t="s">
        <v>21</v>
      </c>
      <c r="AM354" s="233"/>
      <c r="AN354" s="234"/>
      <c r="AO354" s="235">
        <f>SUM(AO352:AP353)</f>
        <v>0</v>
      </c>
      <c r="AP354" s="236"/>
      <c r="AQ354" s="157"/>
      <c r="AR354" s="158"/>
      <c r="AS354" s="159"/>
      <c r="AT354" s="125">
        <f>SUM(AT352:AT353)</f>
        <v>0</v>
      </c>
      <c r="AU354" s="22"/>
      <c r="AV354" s="22"/>
    </row>
    <row r="355" spans="1:48" ht="26.2" customHeight="1" thickTop="1" thickBot="1">
      <c r="A355" s="134"/>
      <c r="B355" s="240"/>
      <c r="C355" s="240"/>
      <c r="D355" s="22"/>
      <c r="E355" s="22"/>
      <c r="F355" s="22"/>
      <c r="G355" s="22"/>
      <c r="H355" s="22"/>
      <c r="I355" s="22"/>
      <c r="J355" s="22"/>
      <c r="K355" s="22"/>
      <c r="L355" s="22"/>
      <c r="M355" s="22"/>
      <c r="N355" s="72"/>
      <c r="O355" s="241">
        <f>SUM(O350:P354)</f>
        <v>0</v>
      </c>
      <c r="P355" s="242"/>
      <c r="Q355" s="243">
        <f>SUM(Q350:Q354)</f>
        <v>0</v>
      </c>
      <c r="R355" s="244"/>
      <c r="S355" s="241">
        <f>SUM(S350:T354)</f>
        <v>0</v>
      </c>
      <c r="T355" s="245"/>
      <c r="U355" s="246">
        <f>SUM(U350:V354)</f>
        <v>0</v>
      </c>
      <c r="V355" s="247"/>
      <c r="X355" s="248">
        <f>SUM(X350:Y354)</f>
        <v>0</v>
      </c>
      <c r="Y355" s="249"/>
      <c r="Z355" s="248">
        <f>SUM(Z350:AA354)</f>
        <v>0</v>
      </c>
      <c r="AA355" s="249"/>
      <c r="AB355" s="248">
        <f>SUM(AB350:AC354)</f>
        <v>0</v>
      </c>
      <c r="AC355" s="250"/>
      <c r="AD355" s="251">
        <f>SUM(AD350:AE354)</f>
        <v>0</v>
      </c>
      <c r="AE355" s="249"/>
      <c r="AS355" s="22"/>
      <c r="AT355" s="22"/>
      <c r="AU355" s="22"/>
      <c r="AV355" s="22"/>
    </row>
    <row r="356" spans="1:48" s="77" customFormat="1" ht="47.25" customHeight="1" thickBot="1">
      <c r="A356" s="73"/>
      <c r="B356" s="74"/>
      <c r="C356" s="74"/>
      <c r="D356" s="74"/>
      <c r="E356" s="74"/>
      <c r="F356" s="74"/>
      <c r="G356" s="74"/>
      <c r="H356" s="74"/>
      <c r="I356" s="74"/>
      <c r="J356" s="74"/>
      <c r="K356" s="74"/>
      <c r="L356" s="74"/>
      <c r="M356" s="74"/>
      <c r="N356" s="75" t="s">
        <v>68</v>
      </c>
      <c r="O356" s="252" t="s">
        <v>159</v>
      </c>
      <c r="P356" s="252"/>
      <c r="Q356" s="252"/>
      <c r="R356" s="252"/>
      <c r="S356" s="252"/>
      <c r="T356" s="252"/>
      <c r="U356" s="252"/>
      <c r="V356" s="76"/>
      <c r="W356" s="151"/>
      <c r="X356" s="76" t="s">
        <v>70</v>
      </c>
      <c r="Y356" s="253" t="s">
        <v>161</v>
      </c>
      <c r="Z356" s="253"/>
      <c r="AA356" s="253"/>
      <c r="AB356" s="253"/>
      <c r="AC356" s="253"/>
      <c r="AD356" s="253"/>
      <c r="AE356" s="253"/>
      <c r="AF356" s="130"/>
      <c r="AG356" s="130"/>
      <c r="AH356" s="130"/>
      <c r="AI356" s="130"/>
      <c r="AJ356" s="130"/>
      <c r="AS356" s="74"/>
      <c r="AT356" s="74"/>
      <c r="AU356" s="74"/>
      <c r="AV356" s="74"/>
    </row>
    <row r="357" spans="1:48" s="45" customFormat="1" ht="37.15" customHeight="1" thickBot="1">
      <c r="A357" s="134"/>
      <c r="B357" s="43"/>
      <c r="C357" s="43"/>
      <c r="D357" s="254" t="s">
        <v>150</v>
      </c>
      <c r="E357" s="254"/>
      <c r="F357" s="254" t="s">
        <v>132</v>
      </c>
      <c r="G357" s="254"/>
      <c r="H357" s="254" t="s">
        <v>100</v>
      </c>
      <c r="I357" s="254"/>
      <c r="J357" s="254" t="s">
        <v>101</v>
      </c>
      <c r="K357" s="254"/>
      <c r="L357" s="254" t="s">
        <v>102</v>
      </c>
      <c r="M357" s="254"/>
      <c r="N357" s="254" t="s">
        <v>103</v>
      </c>
      <c r="O357" s="254"/>
      <c r="P357" s="254" t="s">
        <v>104</v>
      </c>
      <c r="Q357" s="254"/>
      <c r="R357" s="254" t="s">
        <v>162</v>
      </c>
      <c r="S357" s="254"/>
      <c r="T357" s="254" t="s">
        <v>144</v>
      </c>
      <c r="U357" s="254"/>
      <c r="V357" s="254" t="s">
        <v>176</v>
      </c>
      <c r="W357" s="254"/>
      <c r="X357" s="254" t="s">
        <v>107</v>
      </c>
      <c r="Y357" s="254"/>
      <c r="Z357" s="254" t="s">
        <v>108</v>
      </c>
      <c r="AA357" s="254"/>
      <c r="AB357" s="257" t="s">
        <v>116</v>
      </c>
      <c r="AC357" s="258"/>
      <c r="AD357" s="254" t="s">
        <v>109</v>
      </c>
      <c r="AE357" s="254"/>
      <c r="AF357" s="254" t="s">
        <v>124</v>
      </c>
      <c r="AG357" s="254"/>
      <c r="AH357" s="254" t="s">
        <v>110</v>
      </c>
      <c r="AI357" s="254"/>
      <c r="AJ357" s="254" t="s">
        <v>95</v>
      </c>
      <c r="AK357" s="254"/>
      <c r="AL357" s="254" t="s">
        <v>96</v>
      </c>
      <c r="AM357" s="254"/>
      <c r="AN357" s="254" t="s">
        <v>97</v>
      </c>
      <c r="AO357" s="254"/>
      <c r="AP357" s="254" t="s">
        <v>98</v>
      </c>
      <c r="AQ357" s="254"/>
      <c r="AR357" s="254" t="s">
        <v>130</v>
      </c>
      <c r="AS357" s="254"/>
      <c r="AT357" s="156" t="s">
        <v>170</v>
      </c>
      <c r="AU357" s="142"/>
    </row>
    <row r="358" spans="1:48" s="45" customFormat="1" ht="30" customHeight="1" thickBot="1">
      <c r="A358" s="134"/>
      <c r="B358" s="240"/>
      <c r="C358" s="240"/>
      <c r="D358" s="255" t="s">
        <v>99</v>
      </c>
      <c r="E358" s="255"/>
      <c r="F358" s="256">
        <f>COUNTIFS($D$13:$D$342, "&lt;&gt;", $F$13:$F$342, "&lt;&gt;")</f>
        <v>0</v>
      </c>
      <c r="G358" s="256"/>
      <c r="H358" s="256">
        <f>COUNTIFS($D$13:$D$342, "&lt;&gt;", $H$13:$H$342, "&lt;&gt;")</f>
        <v>0</v>
      </c>
      <c r="I358" s="256"/>
      <c r="J358" s="256">
        <f>COUNTIFS($D$13:$D$342, "&lt;&gt;", $J$13:$J$342, "&lt;&gt;")</f>
        <v>0</v>
      </c>
      <c r="K358" s="256"/>
      <c r="L358" s="256">
        <f>COUNTIFS($D$13:$D$342, "&lt;&gt;", $L$13:$L$342, "&lt;&gt;")</f>
        <v>0</v>
      </c>
      <c r="M358" s="256"/>
      <c r="N358" s="256">
        <f>COUNTIFS($D$13:$D$342, "&lt;&gt;", $N$13:$N$342, "&lt;&gt;")</f>
        <v>0</v>
      </c>
      <c r="O358" s="256"/>
      <c r="P358" s="256">
        <f>COUNTIFS($D$13:$D$342, "&lt;&gt;", $P$13:$P$342, "&lt;&gt;")</f>
        <v>0</v>
      </c>
      <c r="Q358" s="256"/>
      <c r="R358" s="256">
        <f>COUNTIFS($D$13:$D$342, "&lt;&gt;", $R$13:$R$342, "&lt;&gt;")</f>
        <v>0</v>
      </c>
      <c r="S358" s="256"/>
      <c r="T358" s="256">
        <f>COUNTIFS($D$13:$D$342, "&lt;&gt;", $T$13:$T$342, "&lt;&gt;")</f>
        <v>0</v>
      </c>
      <c r="U358" s="256"/>
      <c r="V358" s="256">
        <f>COUNTIFS($D$13:$D$342, "&lt;&gt;", $V$13:$V$342, "&lt;&gt;")</f>
        <v>0</v>
      </c>
      <c r="W358" s="256"/>
      <c r="X358" s="256">
        <f>COUNTIFS($D$13:$D$342, "&lt;&gt;", $X$13:$X$342, "&lt;&gt;")</f>
        <v>0</v>
      </c>
      <c r="Y358" s="256"/>
      <c r="Z358" s="256">
        <f>COUNTIFS($D$13:$D$342, "&lt;&gt;", $Z$13:$Z$342, "&lt;&gt;")</f>
        <v>0</v>
      </c>
      <c r="AA358" s="256"/>
      <c r="AB358" s="256">
        <f>COUNTIFS($D$13:$D$342, "&lt;&gt;", $AB$13:$AB$342, "&lt;&gt;")</f>
        <v>0</v>
      </c>
      <c r="AC358" s="256"/>
      <c r="AD358" s="256">
        <f>COUNTIFS($D$13:$D$342, "&lt;&gt;", $AD$13:$AD$342, "&lt;&gt;")</f>
        <v>0</v>
      </c>
      <c r="AE358" s="256"/>
      <c r="AF358" s="256">
        <f>COUNTIFS($D$13:$D$342, "&lt;&gt;", $AF$13:$AF$342, "&lt;&gt;")</f>
        <v>0</v>
      </c>
      <c r="AG358" s="256"/>
      <c r="AH358" s="256">
        <f>COUNTIFS($D$13:$D$342, "&lt;&gt;", $AH$13:$AH$342, "&lt;&gt;")</f>
        <v>0</v>
      </c>
      <c r="AI358" s="256"/>
      <c r="AJ358" s="256">
        <f>COUNTIFS($D$13:$D$342, "&lt;&gt;", $AJ$13:$AJ$342, "&lt;&gt;")</f>
        <v>0</v>
      </c>
      <c r="AK358" s="256"/>
      <c r="AL358" s="256">
        <f>COUNTIFS($D$13:$D$342, "&lt;&gt;", $AL$13:$AL$342, "&lt;&gt;")</f>
        <v>0</v>
      </c>
      <c r="AM358" s="256"/>
      <c r="AN358" s="256">
        <f>COUNTIFS($D$13:$D$342, "&lt;&gt;", $AN$13:$AN$342, "&lt;&gt;")</f>
        <v>0</v>
      </c>
      <c r="AO358" s="256"/>
      <c r="AP358" s="256">
        <f>COUNTIFS($D$13:$D$342, "&lt;&gt;", $AP$13:$AP$342, "&lt;&gt;")</f>
        <v>0</v>
      </c>
      <c r="AQ358" s="256"/>
      <c r="AR358" s="256">
        <f>COUNTIFS($D$13:$D$342, "&lt;&gt;", $AR$13:$AR$342, "&lt;&gt;")</f>
        <v>0</v>
      </c>
      <c r="AS358" s="256"/>
      <c r="AT358" s="140">
        <f>COUNTIFS($D$13:$D$342, "&lt;&gt;", $AT$13:$AT$342, "&lt;&gt;")</f>
        <v>0</v>
      </c>
      <c r="AU358" s="141"/>
    </row>
    <row r="359" spans="1:48" s="45" customFormat="1" ht="13.15" customHeight="1">
      <c r="A359" s="134"/>
      <c r="B359" s="43"/>
      <c r="C359" s="43"/>
      <c r="D359" s="44"/>
      <c r="E359" s="44"/>
    </row>
  </sheetData>
  <sheetProtection algorithmName="SHA-512" hashValue="BWHekSU0qztIL542P3yfcwW6fTVw8UsI26W/2OENkPcY8NG38V71NnFtmeYUTbZILt+cICCoaUxiU9aafRXWJA==" saltValue="sPpBk/M0iJPThJair+SyPg==" spinCount="100000" sheet="1" formatColumns="0" formatRows="0" selectLockedCells="1"/>
  <mergeCells count="163">
    <mergeCell ref="AP357:AQ357"/>
    <mergeCell ref="AR357:AS357"/>
    <mergeCell ref="AF357:AG357"/>
    <mergeCell ref="AH357:AI357"/>
    <mergeCell ref="AJ357:AK357"/>
    <mergeCell ref="AL357:AM357"/>
    <mergeCell ref="AN358:AO358"/>
    <mergeCell ref="AP358:AQ358"/>
    <mergeCell ref="AR358:AS358"/>
    <mergeCell ref="AF358:AG358"/>
    <mergeCell ref="AH358:AI358"/>
    <mergeCell ref="AJ358:AK358"/>
    <mergeCell ref="AL358:AM358"/>
    <mergeCell ref="L357:M357"/>
    <mergeCell ref="N357:O357"/>
    <mergeCell ref="P358:Q358"/>
    <mergeCell ref="R358:S358"/>
    <mergeCell ref="T358:U358"/>
    <mergeCell ref="V358:W358"/>
    <mergeCell ref="X358:Y358"/>
    <mergeCell ref="Z358:AA358"/>
    <mergeCell ref="AN357:AO357"/>
    <mergeCell ref="AB358:AC358"/>
    <mergeCell ref="AD358:AE358"/>
    <mergeCell ref="O356:U356"/>
    <mergeCell ref="Y356:AE356"/>
    <mergeCell ref="Z354:AA354"/>
    <mergeCell ref="AB354:AC354"/>
    <mergeCell ref="AD354:AE354"/>
    <mergeCell ref="B358:C358"/>
    <mergeCell ref="D358:E358"/>
    <mergeCell ref="F358:G358"/>
    <mergeCell ref="H358:I358"/>
    <mergeCell ref="J358:K358"/>
    <mergeCell ref="L358:M358"/>
    <mergeCell ref="N358:O358"/>
    <mergeCell ref="AB357:AC357"/>
    <mergeCell ref="AD357:AE357"/>
    <mergeCell ref="P357:Q357"/>
    <mergeCell ref="R357:S357"/>
    <mergeCell ref="T357:U357"/>
    <mergeCell ref="V357:W357"/>
    <mergeCell ref="X357:Y357"/>
    <mergeCell ref="Z357:AA357"/>
    <mergeCell ref="D357:E357"/>
    <mergeCell ref="F357:G357"/>
    <mergeCell ref="H357:I357"/>
    <mergeCell ref="J357:K357"/>
    <mergeCell ref="B355:C355"/>
    <mergeCell ref="O355:P355"/>
    <mergeCell ref="Q355:R355"/>
    <mergeCell ref="S355:T355"/>
    <mergeCell ref="U355:V355"/>
    <mergeCell ref="AB353:AC353"/>
    <mergeCell ref="AD353:AE353"/>
    <mergeCell ref="AL353:AN353"/>
    <mergeCell ref="AO353:AP353"/>
    <mergeCell ref="X355:Y355"/>
    <mergeCell ref="Z355:AA355"/>
    <mergeCell ref="AB355:AC355"/>
    <mergeCell ref="AD355:AE355"/>
    <mergeCell ref="AQ353:AS353"/>
    <mergeCell ref="O354:P354"/>
    <mergeCell ref="Q354:R354"/>
    <mergeCell ref="S354:T354"/>
    <mergeCell ref="U354:V354"/>
    <mergeCell ref="X354:Y354"/>
    <mergeCell ref="O353:P353"/>
    <mergeCell ref="Q353:R353"/>
    <mergeCell ref="S353:T353"/>
    <mergeCell ref="U353:V353"/>
    <mergeCell ref="X353:Y353"/>
    <mergeCell ref="Z353:AA353"/>
    <mergeCell ref="AL354:AN354"/>
    <mergeCell ref="AO354:AP354"/>
    <mergeCell ref="Z352:AA352"/>
    <mergeCell ref="AB352:AC352"/>
    <mergeCell ref="AD352:AE352"/>
    <mergeCell ref="AL352:AN352"/>
    <mergeCell ref="AO352:AP352"/>
    <mergeCell ref="AQ352:AS352"/>
    <mergeCell ref="AB351:AC351"/>
    <mergeCell ref="AD351:AE351"/>
    <mergeCell ref="AL351:AN351"/>
    <mergeCell ref="AO351:AP351"/>
    <mergeCell ref="AQ351:AS351"/>
    <mergeCell ref="Z351:AA351"/>
    <mergeCell ref="O352:P352"/>
    <mergeCell ref="Q352:R352"/>
    <mergeCell ref="S352:T352"/>
    <mergeCell ref="U352:V352"/>
    <mergeCell ref="X352:Y352"/>
    <mergeCell ref="O351:P351"/>
    <mergeCell ref="Q351:R351"/>
    <mergeCell ref="S351:T351"/>
    <mergeCell ref="U351:V351"/>
    <mergeCell ref="X351:Y351"/>
    <mergeCell ref="AL349:AT349"/>
    <mergeCell ref="O350:P350"/>
    <mergeCell ref="Q350:R350"/>
    <mergeCell ref="S350:T350"/>
    <mergeCell ref="U350:V350"/>
    <mergeCell ref="X350:Y350"/>
    <mergeCell ref="Z350:AA350"/>
    <mergeCell ref="AB350:AC350"/>
    <mergeCell ref="AD350:AE350"/>
    <mergeCell ref="AL350:AT350"/>
    <mergeCell ref="N348:V348"/>
    <mergeCell ref="X348:AE348"/>
    <mergeCell ref="O349:P349"/>
    <mergeCell ref="Q349:R349"/>
    <mergeCell ref="S349:T349"/>
    <mergeCell ref="U349:V349"/>
    <mergeCell ref="X349:Y349"/>
    <mergeCell ref="Z349:AA349"/>
    <mergeCell ref="AB349:AC349"/>
    <mergeCell ref="AD349:AE349"/>
    <mergeCell ref="AR11:AS11"/>
    <mergeCell ref="B12:C12"/>
    <mergeCell ref="B344:E344"/>
    <mergeCell ref="AD345:AT345"/>
    <mergeCell ref="AD346:AT346"/>
    <mergeCell ref="AD347:AT347"/>
    <mergeCell ref="AF11:AG11"/>
    <mergeCell ref="AH11:AI11"/>
    <mergeCell ref="AJ11:AK11"/>
    <mergeCell ref="AL11:AM11"/>
    <mergeCell ref="AN11:AO11"/>
    <mergeCell ref="AP11:AQ11"/>
    <mergeCell ref="T11:U11"/>
    <mergeCell ref="V11:W11"/>
    <mergeCell ref="X11:Y11"/>
    <mergeCell ref="Z11:AA11"/>
    <mergeCell ref="AB11:AC11"/>
    <mergeCell ref="AD11:AE11"/>
    <mergeCell ref="T10:U10"/>
    <mergeCell ref="V10:W10"/>
    <mergeCell ref="F11:G11"/>
    <mergeCell ref="H11:I11"/>
    <mergeCell ref="J11:K11"/>
    <mergeCell ref="L11:M11"/>
    <mergeCell ref="N11:O11"/>
    <mergeCell ref="P11:Q11"/>
    <mergeCell ref="R11:S11"/>
    <mergeCell ref="D9:E9"/>
    <mergeCell ref="I9:J9"/>
    <mergeCell ref="S7:U7"/>
    <mergeCell ref="V7:Y7"/>
    <mergeCell ref="AP7:AU7"/>
    <mergeCell ref="S8:U8"/>
    <mergeCell ref="V8:Y8"/>
    <mergeCell ref="AP8:AU8"/>
    <mergeCell ref="A1:AU1"/>
    <mergeCell ref="A2:AU2"/>
    <mergeCell ref="A3:AU3"/>
    <mergeCell ref="A4:AU4"/>
    <mergeCell ref="S6:U6"/>
    <mergeCell ref="V6:Y6"/>
    <mergeCell ref="AP6:AU6"/>
    <mergeCell ref="D5:J5"/>
    <mergeCell ref="D6:J6"/>
    <mergeCell ref="D7:J7"/>
    <mergeCell ref="D8:J8"/>
  </mergeCells>
  <conditionalFormatting sqref="B13:C342">
    <cfRule type="duplicateValues" dxfId="1" priority="2"/>
  </conditionalFormatting>
  <dataValidations count="6">
    <dataValidation type="whole" operator="notEqual" allowBlank="1" showInputMessage="1" showErrorMessage="1" sqref="AO352:AO353 J13:J342 AL13:AL342 AN13:AN342 AP13:AP342 F13:F342 H13:H342 AJ13:AJ342" xr:uid="{3C48BAE6-86D9-4866-95A1-678564C0FF2D}">
      <formula1>0</formula1>
    </dataValidation>
    <dataValidation type="custom" showInputMessage="1" showErrorMessage="1" sqref="AQ13:AQ342" xr:uid="{5F10D7D5-6207-42FE-93EC-1BB7010A0A66}">
      <formula1>AQ13&lt;(AP13*44.00001)</formula1>
    </dataValidation>
    <dataValidation type="custom" showInputMessage="1" showErrorMessage="1" sqref="AO13:AO342" xr:uid="{AAAEBBF1-6530-40C8-9BF3-FDCADEAD78E7}">
      <formula1>AO13&lt;(AN13*203.00001)</formula1>
    </dataValidation>
    <dataValidation type="decimal" operator="notEqual" allowBlank="1" showInputMessage="1" showErrorMessage="1" sqref="T13:T342 AT13:AT342 AR13:AR342 L13:L342 N13:N342 P13:P342 R13:R342 V13:V342 X13:X342 Z13:Z342 AB13:AB342 AD13:AD342 AF13:AF342 AH13:AH342" xr:uid="{09D062F8-92BF-403B-9899-196FC576CC4E}">
      <formula1>0</formula1>
    </dataValidation>
    <dataValidation type="list" allowBlank="1" showInputMessage="1" showErrorMessage="1" sqref="E13:E342" xr:uid="{4ECE9B37-3623-4C90-ACA4-9816E2335841}">
      <formula1>"CalWORKs, GR, START"</formula1>
    </dataValidation>
    <dataValidation type="list" allowBlank="1" showInputMessage="1" showErrorMessage="1" sqref="D13:D342" xr:uid="{5EAA8D90-83B3-4F44-A7A1-4BA3CD1E3B0F}">
      <formula1>"1, 2, 3, 4, 5"</formula1>
    </dataValidation>
  </dataValidations>
  <printOptions horizontalCentered="1"/>
  <pageMargins left="0.25" right="0.25" top="0.5" bottom="0.5" header="0.2" footer="0.2"/>
  <pageSetup paperSize="5" scale="38" fitToHeight="5" orientation="landscape" r:id="rId1"/>
  <headerFooter alignWithMargins="0">
    <oddFooter>&amp;LDVSS_Form04, Rev. 8/2026&amp;C&amp;P of &amp;N</oddFooter>
  </headerFooter>
  <rowBreaks count="1" manualBreakCount="1">
    <brk id="344" max="4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863F-6DF8-4C64-8D7E-46D64AC94E23}">
  <sheetPr>
    <pageSetUpPr fitToPage="1"/>
  </sheetPr>
  <dimension ref="A1:AV69"/>
  <sheetViews>
    <sheetView showGridLines="0" view="pageBreakPreview" zoomScale="85" zoomScaleNormal="100" zoomScaleSheetLayoutView="85" zoomScalePageLayoutView="110" workbookViewId="0">
      <pane xSplit="5" ySplit="12" topLeftCell="I30" activePane="bottomRight" state="frozen"/>
      <selection pane="topRight" activeCell="F1" sqref="F1"/>
      <selection pane="bottomLeft" activeCell="A13" sqref="A13"/>
      <selection pane="bottomRight" activeCell="K65" sqref="K65"/>
    </sheetView>
  </sheetViews>
  <sheetFormatPr defaultColWidth="3.46484375" defaultRowHeight="13.15"/>
  <cols>
    <col min="1" max="1" width="6.46484375" style="40" customWidth="1"/>
    <col min="2" max="2" width="16.53125" style="42" customWidth="1"/>
    <col min="3" max="3" width="14.53125" style="42" customWidth="1"/>
    <col min="4" max="4" width="9" style="49" customWidth="1"/>
    <col min="5" max="5" width="12.19921875" style="49" customWidth="1"/>
    <col min="6" max="6" width="6.53125" style="39" customWidth="1"/>
    <col min="7" max="7" width="11.53125" style="39" customWidth="1"/>
    <col min="8" max="8" width="6.53125" style="39" customWidth="1"/>
    <col min="9" max="9" width="11.53125" style="39" customWidth="1"/>
    <col min="10" max="10" width="6.53125" style="39" customWidth="1"/>
    <col min="11" max="11" width="11.53125" style="39" customWidth="1"/>
    <col min="12" max="12" width="6.53125" style="39" customWidth="1"/>
    <col min="13" max="13" width="11.53125" style="39" customWidth="1"/>
    <col min="14" max="14" width="6.53125" style="39" customWidth="1"/>
    <col min="15" max="15" width="11.53125" style="39" customWidth="1"/>
    <col min="16" max="16" width="6.53125" style="39" customWidth="1"/>
    <col min="17" max="17" width="11.53125" style="39" customWidth="1"/>
    <col min="18" max="18" width="6.53125" style="39" customWidth="1"/>
    <col min="19" max="19" width="11.53125" style="39" customWidth="1"/>
    <col min="20" max="20" width="6.53125" style="39" customWidth="1"/>
    <col min="21" max="21" width="13.265625" style="39" customWidth="1"/>
    <col min="22" max="22" width="6.53125" style="39" customWidth="1"/>
    <col min="23" max="23" width="13.265625" style="39" customWidth="1"/>
    <col min="24" max="24" width="6.53125" style="39" customWidth="1"/>
    <col min="25" max="25" width="11.53125" style="39" customWidth="1"/>
    <col min="26" max="26" width="6.53125" style="39" customWidth="1"/>
    <col min="27" max="27" width="11.53125" style="39" customWidth="1"/>
    <col min="28" max="28" width="6.53125" style="39" customWidth="1"/>
    <col min="29" max="29" width="11.53125" style="39" customWidth="1"/>
    <col min="30" max="30" width="6.53125" style="39" customWidth="1"/>
    <col min="31" max="31" width="11.53125" style="39" customWidth="1"/>
    <col min="32" max="32" width="6.53125" style="39" customWidth="1"/>
    <col min="33" max="33" width="11.53125" style="39" customWidth="1"/>
    <col min="34" max="34" width="6.53125" style="39" customWidth="1"/>
    <col min="35" max="35" width="11.53125" style="39" customWidth="1"/>
    <col min="36" max="36" width="6.53125" style="39" customWidth="1"/>
    <col min="37" max="37" width="11.53125" style="39" customWidth="1"/>
    <col min="38" max="38" width="6.53125" style="39" customWidth="1"/>
    <col min="39" max="39" width="12.73046875" style="39" customWidth="1"/>
    <col min="40" max="40" width="6.53125" style="39" customWidth="1"/>
    <col min="41" max="41" width="11.53125" style="39" customWidth="1"/>
    <col min="42" max="42" width="6.53125" style="39" customWidth="1"/>
    <col min="43" max="43" width="11.53125" style="39" customWidth="1"/>
    <col min="44" max="44" width="6.53125" style="39" customWidth="1"/>
    <col min="45" max="45" width="11.53125" style="39" customWidth="1"/>
    <col min="46" max="46" width="13.73046875" style="39" customWidth="1"/>
    <col min="47" max="47" width="17.73046875" style="39" customWidth="1"/>
    <col min="48" max="48" width="16.265625" style="39" customWidth="1"/>
    <col min="49" max="255" width="3.46484375" style="39" customWidth="1"/>
    <col min="256" max="16384" width="3.46484375" style="39"/>
  </cols>
  <sheetData>
    <row r="1" spans="1:48" ht="15">
      <c r="A1" s="174" t="s">
        <v>151</v>
      </c>
      <c r="B1" s="174"/>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74"/>
      <c r="AL1" s="174"/>
      <c r="AM1" s="174"/>
      <c r="AN1" s="174"/>
      <c r="AO1" s="174"/>
      <c r="AP1" s="174"/>
      <c r="AQ1" s="174"/>
      <c r="AR1" s="174"/>
      <c r="AS1" s="174"/>
      <c r="AT1" s="174"/>
      <c r="AU1" s="174"/>
      <c r="AV1" s="138"/>
    </row>
    <row r="2" spans="1:48" ht="15">
      <c r="A2" s="174" t="s">
        <v>91</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c r="AL2" s="174"/>
      <c r="AM2" s="174"/>
      <c r="AN2" s="174"/>
      <c r="AO2" s="174"/>
      <c r="AP2" s="174"/>
      <c r="AQ2" s="174"/>
      <c r="AR2" s="174"/>
      <c r="AS2" s="174"/>
      <c r="AT2" s="174"/>
      <c r="AU2" s="174"/>
      <c r="AV2" s="138"/>
    </row>
    <row r="3" spans="1:48" ht="15">
      <c r="A3" s="174" t="s">
        <v>60</v>
      </c>
      <c r="B3" s="174"/>
      <c r="C3" s="174"/>
      <c r="D3" s="174"/>
      <c r="E3" s="174"/>
      <c r="F3" s="174"/>
      <c r="G3" s="174"/>
      <c r="H3" s="174"/>
      <c r="I3" s="174"/>
      <c r="J3" s="174"/>
      <c r="K3" s="174"/>
      <c r="L3" s="174"/>
      <c r="M3" s="174"/>
      <c r="N3" s="174"/>
      <c r="O3" s="174"/>
      <c r="P3" s="174"/>
      <c r="Q3" s="174"/>
      <c r="R3" s="174"/>
      <c r="S3" s="174"/>
      <c r="T3" s="174"/>
      <c r="U3" s="174"/>
      <c r="V3" s="174"/>
      <c r="W3" s="174"/>
      <c r="X3" s="174"/>
      <c r="Y3" s="174"/>
      <c r="Z3" s="174"/>
      <c r="AA3" s="174"/>
      <c r="AB3" s="174"/>
      <c r="AC3" s="174"/>
      <c r="AD3" s="174"/>
      <c r="AE3" s="174"/>
      <c r="AF3" s="174"/>
      <c r="AG3" s="174"/>
      <c r="AH3" s="174"/>
      <c r="AI3" s="174"/>
      <c r="AJ3" s="174"/>
      <c r="AK3" s="174"/>
      <c r="AL3" s="174"/>
      <c r="AM3" s="174"/>
      <c r="AN3" s="174"/>
      <c r="AO3" s="174"/>
      <c r="AP3" s="174"/>
      <c r="AQ3" s="174"/>
      <c r="AR3" s="174"/>
      <c r="AS3" s="174"/>
      <c r="AT3" s="174"/>
      <c r="AU3" s="174"/>
      <c r="AV3" s="138"/>
    </row>
    <row r="4" spans="1:48" ht="4.5" customHeight="1">
      <c r="A4" s="175"/>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39"/>
    </row>
    <row r="5" spans="1:48" ht="23.25" customHeight="1">
      <c r="B5" s="41" t="s">
        <v>0</v>
      </c>
      <c r="D5" s="171"/>
      <c r="E5" s="171"/>
      <c r="F5" s="171"/>
      <c r="G5" s="171"/>
      <c r="H5" s="171"/>
      <c r="AU5" s="22"/>
      <c r="AV5" s="22"/>
    </row>
    <row r="6" spans="1:48" ht="23.25" customHeight="1">
      <c r="B6" s="41" t="s">
        <v>1</v>
      </c>
      <c r="D6" s="171"/>
      <c r="E6" s="171"/>
      <c r="F6" s="171"/>
      <c r="G6" s="171"/>
      <c r="H6" s="171"/>
      <c r="I6" s="43"/>
      <c r="J6" s="43"/>
      <c r="K6" s="43"/>
      <c r="L6" s="168" t="s">
        <v>34</v>
      </c>
      <c r="M6" s="168"/>
      <c r="N6" s="168"/>
      <c r="O6" s="176">
        <f>AU57</f>
        <v>0</v>
      </c>
      <c r="P6" s="176"/>
      <c r="Q6" s="176"/>
      <c r="R6" s="176"/>
      <c r="Z6" s="43"/>
      <c r="AB6" s="43"/>
      <c r="AC6" s="43"/>
      <c r="AD6" s="43"/>
      <c r="AE6" s="43"/>
      <c r="AF6" s="43"/>
      <c r="AG6" s="43"/>
      <c r="AH6" s="44"/>
      <c r="AI6" s="43"/>
      <c r="AJ6" s="44"/>
      <c r="AK6" s="134" t="s">
        <v>48</v>
      </c>
      <c r="AL6" s="177"/>
      <c r="AM6" s="177"/>
      <c r="AN6" s="177"/>
      <c r="AO6" s="177"/>
      <c r="AP6" s="177"/>
      <c r="AQ6" s="177"/>
      <c r="AU6" s="22"/>
      <c r="AV6" s="22"/>
    </row>
    <row r="7" spans="1:48" ht="23.25" customHeight="1">
      <c r="D7" s="171"/>
      <c r="E7" s="171"/>
      <c r="F7" s="171"/>
      <c r="G7" s="171"/>
      <c r="H7" s="171"/>
      <c r="I7" s="43"/>
      <c r="J7" s="43"/>
      <c r="K7" s="43"/>
      <c r="L7" s="168" t="s">
        <v>24</v>
      </c>
      <c r="M7" s="168"/>
      <c r="N7" s="168"/>
      <c r="O7" s="169"/>
      <c r="P7" s="169"/>
      <c r="Q7" s="169"/>
      <c r="R7" s="169"/>
      <c r="Z7" s="45"/>
      <c r="AA7" s="45"/>
      <c r="AB7" s="45"/>
      <c r="AC7" s="45"/>
      <c r="AD7" s="45"/>
      <c r="AE7" s="45"/>
      <c r="AF7" s="45"/>
      <c r="AG7" s="45"/>
      <c r="AH7" s="45"/>
      <c r="AI7" s="45"/>
      <c r="AJ7" s="45"/>
      <c r="AK7" s="134" t="s">
        <v>61</v>
      </c>
      <c r="AL7" s="170"/>
      <c r="AM7" s="170"/>
      <c r="AN7" s="170"/>
      <c r="AO7" s="170"/>
      <c r="AP7" s="170"/>
      <c r="AQ7" s="170"/>
      <c r="AU7" s="22"/>
      <c r="AV7" s="22"/>
    </row>
    <row r="8" spans="1:48" ht="25.5" customHeight="1">
      <c r="B8" s="42" t="s">
        <v>26</v>
      </c>
      <c r="D8" s="171"/>
      <c r="E8" s="171"/>
      <c r="F8" s="171"/>
      <c r="G8" s="171"/>
      <c r="H8" s="171"/>
      <c r="I8" s="43"/>
      <c r="J8" s="43"/>
      <c r="K8" s="43"/>
      <c r="L8" s="168" t="s">
        <v>35</v>
      </c>
      <c r="M8" s="168"/>
      <c r="N8" s="168"/>
      <c r="O8" s="172"/>
      <c r="P8" s="172"/>
      <c r="Q8" s="172"/>
      <c r="R8" s="172"/>
      <c r="Z8" s="43"/>
      <c r="AB8" s="43"/>
      <c r="AC8" s="43"/>
      <c r="AD8" s="43"/>
      <c r="AE8" s="43"/>
      <c r="AF8" s="43"/>
      <c r="AG8" s="43"/>
      <c r="AH8" s="44"/>
      <c r="AI8" s="43"/>
      <c r="AJ8" s="44"/>
      <c r="AK8" s="134" t="s">
        <v>62</v>
      </c>
      <c r="AL8" s="173"/>
      <c r="AM8" s="173"/>
      <c r="AN8" s="173"/>
      <c r="AO8" s="173"/>
      <c r="AP8" s="173"/>
      <c r="AQ8" s="173"/>
      <c r="AR8" s="46"/>
      <c r="AS8" s="46"/>
      <c r="AT8" s="46"/>
      <c r="AU8" s="22"/>
      <c r="AV8" s="22"/>
    </row>
    <row r="9" spans="1:48" ht="24" customHeight="1">
      <c r="B9" s="42" t="s">
        <v>23</v>
      </c>
      <c r="D9" s="300"/>
      <c r="E9" s="300"/>
      <c r="F9" s="300"/>
      <c r="G9" s="300"/>
      <c r="H9" s="300"/>
      <c r="I9" s="45"/>
      <c r="J9" s="45"/>
      <c r="K9" s="45"/>
      <c r="L9" s="45"/>
      <c r="M9" s="45"/>
      <c r="N9" s="45"/>
      <c r="Z9" s="45"/>
      <c r="AA9" s="45"/>
      <c r="AB9" s="45"/>
      <c r="AC9" s="45"/>
      <c r="AD9" s="45"/>
      <c r="AE9" s="45"/>
      <c r="AF9" s="45"/>
      <c r="AG9" s="45"/>
      <c r="AH9" s="45"/>
      <c r="AI9" s="45"/>
      <c r="AJ9" s="45"/>
      <c r="AK9" s="47"/>
      <c r="AU9" s="48"/>
      <c r="AV9" s="48"/>
    </row>
    <row r="10" spans="1:48" ht="14.65" customHeight="1" thickBot="1">
      <c r="T10" s="263" t="s">
        <v>147</v>
      </c>
      <c r="U10" s="263"/>
      <c r="V10" s="263" t="s">
        <v>148</v>
      </c>
      <c r="W10" s="263"/>
      <c r="AN10" s="148" t="s">
        <v>146</v>
      </c>
      <c r="AO10" s="131"/>
      <c r="AP10" s="131"/>
      <c r="AQ10" s="131"/>
    </row>
    <row r="11" spans="1:48" ht="85.15" customHeight="1" thickBot="1">
      <c r="B11" s="136" t="s">
        <v>6</v>
      </c>
      <c r="C11" s="136" t="s">
        <v>54</v>
      </c>
      <c r="D11" s="79" t="s">
        <v>66</v>
      </c>
      <c r="E11" s="79" t="s">
        <v>56</v>
      </c>
      <c r="F11" s="181" t="s">
        <v>121</v>
      </c>
      <c r="G11" s="181"/>
      <c r="H11" s="181" t="s">
        <v>92</v>
      </c>
      <c r="I11" s="181"/>
      <c r="J11" s="181" t="s">
        <v>93</v>
      </c>
      <c r="K11" s="181"/>
      <c r="L11" s="181" t="s">
        <v>122</v>
      </c>
      <c r="M11" s="181"/>
      <c r="N11" s="182" t="s">
        <v>63</v>
      </c>
      <c r="O11" s="183"/>
      <c r="P11" s="181" t="s">
        <v>64</v>
      </c>
      <c r="Q11" s="181"/>
      <c r="R11" s="181" t="s">
        <v>138</v>
      </c>
      <c r="S11" s="181"/>
      <c r="T11" s="296" t="s">
        <v>143</v>
      </c>
      <c r="U11" s="296"/>
      <c r="V11" s="294" t="s">
        <v>145</v>
      </c>
      <c r="W11" s="295"/>
      <c r="X11" s="181" t="s">
        <v>65</v>
      </c>
      <c r="Y11" s="181"/>
      <c r="Z11" s="182" t="s">
        <v>134</v>
      </c>
      <c r="AA11" s="183"/>
      <c r="AB11" s="181" t="s">
        <v>136</v>
      </c>
      <c r="AC11" s="181"/>
      <c r="AD11" s="181" t="s">
        <v>135</v>
      </c>
      <c r="AE11" s="181"/>
      <c r="AF11" s="181" t="s">
        <v>123</v>
      </c>
      <c r="AG11" s="181"/>
      <c r="AH11" s="181" t="s">
        <v>137</v>
      </c>
      <c r="AI11" s="181"/>
      <c r="AJ11" s="181" t="s">
        <v>85</v>
      </c>
      <c r="AK11" s="181"/>
      <c r="AL11" s="181" t="s">
        <v>112</v>
      </c>
      <c r="AM11" s="181"/>
      <c r="AN11" s="181" t="s">
        <v>88</v>
      </c>
      <c r="AO11" s="181"/>
      <c r="AP11" s="181" t="s">
        <v>111</v>
      </c>
      <c r="AQ11" s="181"/>
      <c r="AR11" s="181" t="s">
        <v>133</v>
      </c>
      <c r="AS11" s="181"/>
      <c r="AT11" s="137" t="s">
        <v>94</v>
      </c>
      <c r="AU11" s="136" t="s">
        <v>18</v>
      </c>
      <c r="AV11" s="22"/>
    </row>
    <row r="12" spans="1:48" s="23" customFormat="1" ht="35.65" customHeight="1" thickBot="1">
      <c r="A12" s="21"/>
      <c r="B12" s="184"/>
      <c r="C12" s="185"/>
      <c r="D12" s="80"/>
      <c r="E12" s="80"/>
      <c r="F12" s="149" t="s">
        <v>149</v>
      </c>
      <c r="G12" s="81">
        <v>133</v>
      </c>
      <c r="H12" s="149" t="s">
        <v>149</v>
      </c>
      <c r="I12" s="81">
        <v>97</v>
      </c>
      <c r="J12" s="149" t="s">
        <v>149</v>
      </c>
      <c r="K12" s="81">
        <v>87</v>
      </c>
      <c r="L12" s="82" t="s">
        <v>3</v>
      </c>
      <c r="M12" s="81">
        <v>91</v>
      </c>
      <c r="N12" s="82" t="s">
        <v>3</v>
      </c>
      <c r="O12" s="83">
        <v>120</v>
      </c>
      <c r="P12" s="82" t="s">
        <v>3</v>
      </c>
      <c r="Q12" s="83">
        <v>134</v>
      </c>
      <c r="R12" s="82" t="s">
        <v>3</v>
      </c>
      <c r="S12" s="83">
        <v>150</v>
      </c>
      <c r="T12" s="82" t="s">
        <v>3</v>
      </c>
      <c r="U12" s="83">
        <v>58</v>
      </c>
      <c r="V12" s="82" t="s">
        <v>3</v>
      </c>
      <c r="W12" s="83">
        <v>55</v>
      </c>
      <c r="X12" s="82" t="s">
        <v>3</v>
      </c>
      <c r="Y12" s="83">
        <v>91</v>
      </c>
      <c r="Z12" s="82" t="s">
        <v>3</v>
      </c>
      <c r="AA12" s="83">
        <v>55</v>
      </c>
      <c r="AB12" s="82" t="s">
        <v>3</v>
      </c>
      <c r="AC12" s="83">
        <v>55</v>
      </c>
      <c r="AD12" s="82" t="s">
        <v>3</v>
      </c>
      <c r="AE12" s="83">
        <v>55</v>
      </c>
      <c r="AF12" s="82" t="s">
        <v>3</v>
      </c>
      <c r="AG12" s="83">
        <v>91</v>
      </c>
      <c r="AH12" s="84" t="s">
        <v>3</v>
      </c>
      <c r="AI12" s="83">
        <v>84</v>
      </c>
      <c r="AJ12" s="149" t="s">
        <v>149</v>
      </c>
      <c r="AK12" s="85">
        <v>103</v>
      </c>
      <c r="AL12" s="149" t="s">
        <v>149</v>
      </c>
      <c r="AM12" s="83">
        <v>23</v>
      </c>
      <c r="AN12" s="149" t="s">
        <v>149</v>
      </c>
      <c r="AO12" s="143" t="s">
        <v>141</v>
      </c>
      <c r="AP12" s="149" t="s">
        <v>149</v>
      </c>
      <c r="AQ12" s="143" t="s">
        <v>142</v>
      </c>
      <c r="AR12" s="86" t="s">
        <v>3</v>
      </c>
      <c r="AS12" s="87">
        <v>27</v>
      </c>
      <c r="AT12" s="84" t="s">
        <v>4</v>
      </c>
      <c r="AU12" s="147"/>
      <c r="AV12" s="22"/>
    </row>
    <row r="13" spans="1:48" ht="13.9">
      <c r="A13" s="50">
        <v>1</v>
      </c>
      <c r="B13" s="20"/>
      <c r="C13" s="51"/>
      <c r="D13" s="52"/>
      <c r="E13" s="53"/>
      <c r="F13" s="54"/>
      <c r="G13" s="88">
        <f t="shared" ref="G13:G52" si="0">F13*$G$12</f>
        <v>0</v>
      </c>
      <c r="H13" s="54"/>
      <c r="I13" s="88">
        <f t="shared" ref="I13:I52" si="1">H13*$I$12</f>
        <v>0</v>
      </c>
      <c r="J13" s="54"/>
      <c r="K13" s="88">
        <f t="shared" ref="K13:K52" si="2">J13*$K$12</f>
        <v>0</v>
      </c>
      <c r="L13" s="54"/>
      <c r="M13" s="88">
        <f>L13*$M$12</f>
        <v>0</v>
      </c>
      <c r="N13" s="54"/>
      <c r="O13" s="88">
        <f t="shared" ref="O13:O52" si="3">N13*$O$12</f>
        <v>0</v>
      </c>
      <c r="P13" s="54"/>
      <c r="Q13" s="88">
        <f>P13*$Q$12</f>
        <v>0</v>
      </c>
      <c r="R13" s="54"/>
      <c r="S13" s="88">
        <f t="shared" ref="S13:S52" si="4">R13*$S$12</f>
        <v>0</v>
      </c>
      <c r="T13" s="54"/>
      <c r="U13" s="88">
        <f>T13*$W$12</f>
        <v>0</v>
      </c>
      <c r="V13" s="54"/>
      <c r="W13" s="88">
        <f>V13*$W$12</f>
        <v>0</v>
      </c>
      <c r="X13" s="54"/>
      <c r="Y13" s="88">
        <f>X13*$Y$12</f>
        <v>0</v>
      </c>
      <c r="Z13" s="54"/>
      <c r="AA13" s="88">
        <f>Z13*$AA$12</f>
        <v>0</v>
      </c>
      <c r="AB13" s="54"/>
      <c r="AC13" s="88">
        <f>AB13*$AE$12</f>
        <v>0</v>
      </c>
      <c r="AD13" s="54"/>
      <c r="AE13" s="88">
        <f>AD13*$AE$12</f>
        <v>0</v>
      </c>
      <c r="AF13" s="54"/>
      <c r="AG13" s="88">
        <f>AF13*$AG$12</f>
        <v>0</v>
      </c>
      <c r="AH13" s="54"/>
      <c r="AI13" s="88">
        <f>AH13*$AI$12</f>
        <v>0</v>
      </c>
      <c r="AJ13" s="54"/>
      <c r="AK13" s="88">
        <f>AJ13*$AK$12</f>
        <v>0</v>
      </c>
      <c r="AL13" s="54"/>
      <c r="AM13" s="88">
        <f t="shared" ref="AM13" si="5">AL13*$AM$12</f>
        <v>0</v>
      </c>
      <c r="AN13" s="54"/>
      <c r="AO13" s="88"/>
      <c r="AP13" s="54"/>
      <c r="AQ13" s="88"/>
      <c r="AR13" s="54"/>
      <c r="AS13" s="88">
        <f>AR13*$AS$12</f>
        <v>0</v>
      </c>
      <c r="AT13" s="55"/>
      <c r="AU13" s="146">
        <f t="shared" ref="AU13:AU52" si="6">SUM(G13,I13,K13,M13,O13,Q13,S13,W13,Y13,AA13,AE13,AK13,AM13,AS13,AT13,AO13,AQ13,AI13)+AC13+AG13</f>
        <v>0</v>
      </c>
      <c r="AV13" s="56"/>
    </row>
    <row r="14" spans="1:48" ht="13.9">
      <c r="A14" s="50">
        <v>2</v>
      </c>
      <c r="B14" s="20"/>
      <c r="C14" s="51"/>
      <c r="D14" s="52"/>
      <c r="E14" s="53"/>
      <c r="F14" s="54"/>
      <c r="G14" s="88">
        <f t="shared" si="0"/>
        <v>0</v>
      </c>
      <c r="H14" s="54"/>
      <c r="I14" s="88">
        <f t="shared" si="1"/>
        <v>0</v>
      </c>
      <c r="J14" s="54"/>
      <c r="K14" s="88">
        <f t="shared" si="2"/>
        <v>0</v>
      </c>
      <c r="L14" s="54"/>
      <c r="M14" s="88">
        <f t="shared" ref="M14:M52" si="7">L14*$M$12</f>
        <v>0</v>
      </c>
      <c r="N14" s="54"/>
      <c r="O14" s="88">
        <f t="shared" si="3"/>
        <v>0</v>
      </c>
      <c r="P14" s="54"/>
      <c r="Q14" s="88">
        <f t="shared" ref="Q14:Q52" si="8">P14*$Q$12</f>
        <v>0</v>
      </c>
      <c r="R14" s="54"/>
      <c r="S14" s="88">
        <f t="shared" si="4"/>
        <v>0</v>
      </c>
      <c r="T14" s="54"/>
      <c r="U14" s="88">
        <f t="shared" ref="U14:U52" si="9">T14*$W$12</f>
        <v>0</v>
      </c>
      <c r="V14" s="54"/>
      <c r="W14" s="88">
        <f t="shared" ref="W14:W52" si="10">V14*$W$12</f>
        <v>0</v>
      </c>
      <c r="X14" s="54"/>
      <c r="Y14" s="88">
        <f t="shared" ref="Y14:Y52" si="11">X14*$Y$12</f>
        <v>0</v>
      </c>
      <c r="Z14" s="54"/>
      <c r="AA14" s="88">
        <f t="shared" ref="AA14:AA52" si="12">Z14*$AA$12</f>
        <v>0</v>
      </c>
      <c r="AB14" s="54"/>
      <c r="AC14" s="88">
        <f t="shared" ref="AC14:AC52" si="13">AB14*$AE$12</f>
        <v>0</v>
      </c>
      <c r="AD14" s="54"/>
      <c r="AE14" s="88">
        <f t="shared" ref="AE14:AE52" si="14">AD14*$AE$12</f>
        <v>0</v>
      </c>
      <c r="AF14" s="54"/>
      <c r="AG14" s="88">
        <f t="shared" ref="AG14:AG52" si="15">AF14*$AG$12</f>
        <v>0</v>
      </c>
      <c r="AH14" s="54"/>
      <c r="AI14" s="88">
        <f t="shared" ref="AI14:AI52" si="16">AH14*$AI$12</f>
        <v>0</v>
      </c>
      <c r="AJ14" s="54"/>
      <c r="AK14" s="88">
        <f t="shared" ref="AK14:AK52" si="17">AJ14*$AK$12</f>
        <v>0</v>
      </c>
      <c r="AL14" s="54"/>
      <c r="AM14" s="88">
        <f t="shared" ref="AM14:AM52" si="18">AL14*$AM$12</f>
        <v>0</v>
      </c>
      <c r="AN14" s="54"/>
      <c r="AO14" s="88"/>
      <c r="AP14" s="54"/>
      <c r="AQ14" s="88"/>
      <c r="AR14" s="54"/>
      <c r="AS14" s="88">
        <f t="shared" ref="AS14:AS52" si="19">AR14*$AS$12</f>
        <v>0</v>
      </c>
      <c r="AT14" s="55"/>
      <c r="AU14" s="93">
        <f t="shared" si="6"/>
        <v>0</v>
      </c>
      <c r="AV14" s="56"/>
    </row>
    <row r="15" spans="1:48" ht="13.9">
      <c r="A15" s="50">
        <v>3</v>
      </c>
      <c r="B15" s="20"/>
      <c r="C15" s="51"/>
      <c r="D15" s="52"/>
      <c r="E15" s="53"/>
      <c r="F15" s="54"/>
      <c r="G15" s="88">
        <f t="shared" si="0"/>
        <v>0</v>
      </c>
      <c r="H15" s="54"/>
      <c r="I15" s="88">
        <f t="shared" si="1"/>
        <v>0</v>
      </c>
      <c r="J15" s="54"/>
      <c r="K15" s="88">
        <f t="shared" si="2"/>
        <v>0</v>
      </c>
      <c r="L15" s="54"/>
      <c r="M15" s="88">
        <f t="shared" si="7"/>
        <v>0</v>
      </c>
      <c r="N15" s="54"/>
      <c r="O15" s="88">
        <f t="shared" si="3"/>
        <v>0</v>
      </c>
      <c r="P15" s="54"/>
      <c r="Q15" s="88">
        <f t="shared" si="8"/>
        <v>0</v>
      </c>
      <c r="R15" s="54"/>
      <c r="S15" s="88">
        <f t="shared" si="4"/>
        <v>0</v>
      </c>
      <c r="T15" s="54"/>
      <c r="U15" s="88">
        <f t="shared" si="9"/>
        <v>0</v>
      </c>
      <c r="V15" s="54"/>
      <c r="W15" s="88">
        <f t="shared" si="10"/>
        <v>0</v>
      </c>
      <c r="X15" s="54"/>
      <c r="Y15" s="88">
        <f t="shared" si="11"/>
        <v>0</v>
      </c>
      <c r="Z15" s="54"/>
      <c r="AA15" s="88">
        <f t="shared" si="12"/>
        <v>0</v>
      </c>
      <c r="AB15" s="54"/>
      <c r="AC15" s="88">
        <f t="shared" si="13"/>
        <v>0</v>
      </c>
      <c r="AD15" s="54"/>
      <c r="AE15" s="88">
        <f t="shared" si="14"/>
        <v>0</v>
      </c>
      <c r="AF15" s="54"/>
      <c r="AG15" s="88">
        <f t="shared" si="15"/>
        <v>0</v>
      </c>
      <c r="AH15" s="54"/>
      <c r="AI15" s="88">
        <f t="shared" si="16"/>
        <v>0</v>
      </c>
      <c r="AJ15" s="54"/>
      <c r="AK15" s="88">
        <f t="shared" si="17"/>
        <v>0</v>
      </c>
      <c r="AL15" s="54"/>
      <c r="AM15" s="88">
        <f t="shared" si="18"/>
        <v>0</v>
      </c>
      <c r="AN15" s="54"/>
      <c r="AO15" s="88"/>
      <c r="AP15" s="54"/>
      <c r="AQ15" s="88"/>
      <c r="AR15" s="54"/>
      <c r="AS15" s="88">
        <f t="shared" si="19"/>
        <v>0</v>
      </c>
      <c r="AT15" s="55"/>
      <c r="AU15" s="93">
        <f t="shared" si="6"/>
        <v>0</v>
      </c>
      <c r="AV15" s="56"/>
    </row>
    <row r="16" spans="1:48" ht="13.9">
      <c r="A16" s="50">
        <v>4</v>
      </c>
      <c r="B16" s="20"/>
      <c r="C16" s="51"/>
      <c r="D16" s="52"/>
      <c r="E16" s="53"/>
      <c r="F16" s="54"/>
      <c r="G16" s="88">
        <f t="shared" si="0"/>
        <v>0</v>
      </c>
      <c r="H16" s="54"/>
      <c r="I16" s="88">
        <f t="shared" si="1"/>
        <v>0</v>
      </c>
      <c r="J16" s="54"/>
      <c r="K16" s="88">
        <f t="shared" si="2"/>
        <v>0</v>
      </c>
      <c r="L16" s="54"/>
      <c r="M16" s="88">
        <f t="shared" si="7"/>
        <v>0</v>
      </c>
      <c r="N16" s="54"/>
      <c r="O16" s="88">
        <f t="shared" si="3"/>
        <v>0</v>
      </c>
      <c r="P16" s="54"/>
      <c r="Q16" s="88">
        <f t="shared" si="8"/>
        <v>0</v>
      </c>
      <c r="R16" s="54"/>
      <c r="S16" s="88">
        <f t="shared" si="4"/>
        <v>0</v>
      </c>
      <c r="T16" s="54"/>
      <c r="U16" s="88">
        <f t="shared" si="9"/>
        <v>0</v>
      </c>
      <c r="V16" s="54"/>
      <c r="W16" s="88">
        <f t="shared" si="10"/>
        <v>0</v>
      </c>
      <c r="X16" s="54"/>
      <c r="Y16" s="88">
        <f t="shared" si="11"/>
        <v>0</v>
      </c>
      <c r="Z16" s="54"/>
      <c r="AA16" s="88">
        <f t="shared" si="12"/>
        <v>0</v>
      </c>
      <c r="AB16" s="54"/>
      <c r="AC16" s="88">
        <f t="shared" si="13"/>
        <v>0</v>
      </c>
      <c r="AD16" s="54"/>
      <c r="AE16" s="88">
        <f t="shared" si="14"/>
        <v>0</v>
      </c>
      <c r="AF16" s="54"/>
      <c r="AG16" s="88">
        <f t="shared" si="15"/>
        <v>0</v>
      </c>
      <c r="AH16" s="54"/>
      <c r="AI16" s="88">
        <f t="shared" si="16"/>
        <v>0</v>
      </c>
      <c r="AJ16" s="54"/>
      <c r="AK16" s="88">
        <f t="shared" si="17"/>
        <v>0</v>
      </c>
      <c r="AL16" s="54"/>
      <c r="AM16" s="88">
        <f t="shared" si="18"/>
        <v>0</v>
      </c>
      <c r="AN16" s="54"/>
      <c r="AO16" s="88"/>
      <c r="AP16" s="54"/>
      <c r="AQ16" s="88"/>
      <c r="AR16" s="54"/>
      <c r="AS16" s="88">
        <f t="shared" si="19"/>
        <v>0</v>
      </c>
      <c r="AT16" s="55"/>
      <c r="AU16" s="93">
        <f t="shared" si="6"/>
        <v>0</v>
      </c>
      <c r="AV16" s="56"/>
    </row>
    <row r="17" spans="1:48" ht="13.9">
      <c r="A17" s="50">
        <v>5</v>
      </c>
      <c r="B17" s="20"/>
      <c r="C17" s="51"/>
      <c r="D17" s="52"/>
      <c r="E17" s="53"/>
      <c r="F17" s="54"/>
      <c r="G17" s="88">
        <f t="shared" si="0"/>
        <v>0</v>
      </c>
      <c r="H17" s="54"/>
      <c r="I17" s="88">
        <f t="shared" si="1"/>
        <v>0</v>
      </c>
      <c r="J17" s="54"/>
      <c r="K17" s="88">
        <f t="shared" si="2"/>
        <v>0</v>
      </c>
      <c r="L17" s="54"/>
      <c r="M17" s="88">
        <f t="shared" si="7"/>
        <v>0</v>
      </c>
      <c r="N17" s="54"/>
      <c r="O17" s="88">
        <f t="shared" si="3"/>
        <v>0</v>
      </c>
      <c r="P17" s="54"/>
      <c r="Q17" s="88">
        <f t="shared" si="8"/>
        <v>0</v>
      </c>
      <c r="R17" s="54"/>
      <c r="S17" s="88">
        <f t="shared" si="4"/>
        <v>0</v>
      </c>
      <c r="T17" s="54"/>
      <c r="U17" s="88">
        <f t="shared" si="9"/>
        <v>0</v>
      </c>
      <c r="V17" s="54"/>
      <c r="W17" s="88">
        <f t="shared" si="10"/>
        <v>0</v>
      </c>
      <c r="X17" s="54"/>
      <c r="Y17" s="88">
        <f t="shared" si="11"/>
        <v>0</v>
      </c>
      <c r="Z17" s="54"/>
      <c r="AA17" s="88">
        <f t="shared" si="12"/>
        <v>0</v>
      </c>
      <c r="AB17" s="54"/>
      <c r="AC17" s="88">
        <f t="shared" si="13"/>
        <v>0</v>
      </c>
      <c r="AD17" s="54"/>
      <c r="AE17" s="88">
        <f t="shared" si="14"/>
        <v>0</v>
      </c>
      <c r="AF17" s="54"/>
      <c r="AG17" s="88">
        <f>AF17*$AG$12</f>
        <v>0</v>
      </c>
      <c r="AH17" s="54"/>
      <c r="AI17" s="88">
        <f t="shared" si="16"/>
        <v>0</v>
      </c>
      <c r="AJ17" s="54"/>
      <c r="AK17" s="88">
        <f t="shared" si="17"/>
        <v>0</v>
      </c>
      <c r="AL17" s="54"/>
      <c r="AM17" s="88">
        <f t="shared" si="18"/>
        <v>0</v>
      </c>
      <c r="AN17" s="54"/>
      <c r="AO17" s="88"/>
      <c r="AP17" s="54"/>
      <c r="AQ17" s="88"/>
      <c r="AR17" s="54"/>
      <c r="AS17" s="88">
        <f t="shared" si="19"/>
        <v>0</v>
      </c>
      <c r="AT17" s="55"/>
      <c r="AU17" s="93">
        <f t="shared" si="6"/>
        <v>0</v>
      </c>
      <c r="AV17" s="56"/>
    </row>
    <row r="18" spans="1:48" ht="13.9">
      <c r="A18" s="50">
        <v>6</v>
      </c>
      <c r="B18" s="20"/>
      <c r="C18" s="51"/>
      <c r="D18" s="52"/>
      <c r="E18" s="53"/>
      <c r="F18" s="54"/>
      <c r="G18" s="88">
        <f t="shared" si="0"/>
        <v>0</v>
      </c>
      <c r="H18" s="54"/>
      <c r="I18" s="88">
        <f t="shared" si="1"/>
        <v>0</v>
      </c>
      <c r="J18" s="54"/>
      <c r="K18" s="88">
        <f t="shared" si="2"/>
        <v>0</v>
      </c>
      <c r="L18" s="54"/>
      <c r="M18" s="88">
        <f t="shared" si="7"/>
        <v>0</v>
      </c>
      <c r="N18" s="54"/>
      <c r="O18" s="88">
        <f t="shared" si="3"/>
        <v>0</v>
      </c>
      <c r="P18" s="54"/>
      <c r="Q18" s="88">
        <f t="shared" si="8"/>
        <v>0</v>
      </c>
      <c r="R18" s="54"/>
      <c r="S18" s="88">
        <f t="shared" si="4"/>
        <v>0</v>
      </c>
      <c r="T18" s="54"/>
      <c r="U18" s="88">
        <f t="shared" si="9"/>
        <v>0</v>
      </c>
      <c r="V18" s="54"/>
      <c r="W18" s="88">
        <f t="shared" si="10"/>
        <v>0</v>
      </c>
      <c r="X18" s="54"/>
      <c r="Y18" s="88">
        <f t="shared" si="11"/>
        <v>0</v>
      </c>
      <c r="Z18" s="54"/>
      <c r="AA18" s="88">
        <f t="shared" si="12"/>
        <v>0</v>
      </c>
      <c r="AB18" s="54"/>
      <c r="AC18" s="88">
        <f t="shared" si="13"/>
        <v>0</v>
      </c>
      <c r="AD18" s="54"/>
      <c r="AE18" s="88">
        <f t="shared" si="14"/>
        <v>0</v>
      </c>
      <c r="AF18" s="54"/>
      <c r="AG18" s="88">
        <f>AF18*$AG$12</f>
        <v>0</v>
      </c>
      <c r="AH18" s="54"/>
      <c r="AI18" s="88">
        <f t="shared" si="16"/>
        <v>0</v>
      </c>
      <c r="AJ18" s="54"/>
      <c r="AK18" s="88">
        <f t="shared" si="17"/>
        <v>0</v>
      </c>
      <c r="AL18" s="54"/>
      <c r="AM18" s="88">
        <f t="shared" si="18"/>
        <v>0</v>
      </c>
      <c r="AN18" s="54"/>
      <c r="AO18" s="88"/>
      <c r="AP18" s="54"/>
      <c r="AQ18" s="88"/>
      <c r="AR18" s="54"/>
      <c r="AS18" s="88">
        <f t="shared" si="19"/>
        <v>0</v>
      </c>
      <c r="AT18" s="55"/>
      <c r="AU18" s="93">
        <f t="shared" si="6"/>
        <v>0</v>
      </c>
      <c r="AV18" s="56"/>
    </row>
    <row r="19" spans="1:48" ht="13.9">
      <c r="A19" s="50">
        <v>7</v>
      </c>
      <c r="B19" s="20"/>
      <c r="C19" s="51"/>
      <c r="D19" s="52"/>
      <c r="E19" s="53"/>
      <c r="F19" s="54"/>
      <c r="G19" s="88">
        <f t="shared" si="0"/>
        <v>0</v>
      </c>
      <c r="H19" s="54"/>
      <c r="I19" s="88">
        <f t="shared" si="1"/>
        <v>0</v>
      </c>
      <c r="J19" s="54"/>
      <c r="K19" s="88">
        <f t="shared" si="2"/>
        <v>0</v>
      </c>
      <c r="L19" s="54"/>
      <c r="M19" s="88">
        <f t="shared" si="7"/>
        <v>0</v>
      </c>
      <c r="N19" s="54"/>
      <c r="O19" s="88">
        <f t="shared" si="3"/>
        <v>0</v>
      </c>
      <c r="P19" s="54"/>
      <c r="Q19" s="88">
        <f t="shared" si="8"/>
        <v>0</v>
      </c>
      <c r="R19" s="54"/>
      <c r="S19" s="88">
        <f t="shared" si="4"/>
        <v>0</v>
      </c>
      <c r="T19" s="54"/>
      <c r="U19" s="88">
        <f t="shared" si="9"/>
        <v>0</v>
      </c>
      <c r="V19" s="54"/>
      <c r="W19" s="88">
        <f t="shared" si="10"/>
        <v>0</v>
      </c>
      <c r="X19" s="54"/>
      <c r="Y19" s="88">
        <f t="shared" si="11"/>
        <v>0</v>
      </c>
      <c r="Z19" s="54"/>
      <c r="AA19" s="88">
        <f t="shared" si="12"/>
        <v>0</v>
      </c>
      <c r="AB19" s="54"/>
      <c r="AC19" s="88">
        <f t="shared" si="13"/>
        <v>0</v>
      </c>
      <c r="AD19" s="54"/>
      <c r="AE19" s="88">
        <f t="shared" si="14"/>
        <v>0</v>
      </c>
      <c r="AF19" s="54"/>
      <c r="AG19" s="88">
        <f>AF19*$AG$12</f>
        <v>0</v>
      </c>
      <c r="AH19" s="54"/>
      <c r="AI19" s="88">
        <f t="shared" si="16"/>
        <v>0</v>
      </c>
      <c r="AJ19" s="54"/>
      <c r="AK19" s="88">
        <f t="shared" si="17"/>
        <v>0</v>
      </c>
      <c r="AL19" s="54"/>
      <c r="AM19" s="88">
        <f t="shared" si="18"/>
        <v>0</v>
      </c>
      <c r="AN19" s="54"/>
      <c r="AO19" s="88"/>
      <c r="AP19" s="54"/>
      <c r="AQ19" s="88"/>
      <c r="AR19" s="54"/>
      <c r="AS19" s="88">
        <f t="shared" si="19"/>
        <v>0</v>
      </c>
      <c r="AT19" s="55"/>
      <c r="AU19" s="93">
        <f t="shared" si="6"/>
        <v>0</v>
      </c>
      <c r="AV19" s="56"/>
    </row>
    <row r="20" spans="1:48" ht="13.9">
      <c r="A20" s="50">
        <v>8</v>
      </c>
      <c r="B20" s="20"/>
      <c r="C20" s="51"/>
      <c r="D20" s="52"/>
      <c r="E20" s="53"/>
      <c r="F20" s="54"/>
      <c r="G20" s="88">
        <f t="shared" si="0"/>
        <v>0</v>
      </c>
      <c r="H20" s="54"/>
      <c r="I20" s="88">
        <f t="shared" si="1"/>
        <v>0</v>
      </c>
      <c r="J20" s="54"/>
      <c r="K20" s="88">
        <f t="shared" si="2"/>
        <v>0</v>
      </c>
      <c r="L20" s="54"/>
      <c r="M20" s="88">
        <f t="shared" si="7"/>
        <v>0</v>
      </c>
      <c r="N20" s="54"/>
      <c r="O20" s="88">
        <f t="shared" si="3"/>
        <v>0</v>
      </c>
      <c r="P20" s="54"/>
      <c r="Q20" s="88">
        <f t="shared" si="8"/>
        <v>0</v>
      </c>
      <c r="R20" s="54"/>
      <c r="S20" s="88">
        <f t="shared" si="4"/>
        <v>0</v>
      </c>
      <c r="T20" s="54"/>
      <c r="U20" s="88">
        <f t="shared" si="9"/>
        <v>0</v>
      </c>
      <c r="V20" s="54"/>
      <c r="W20" s="88">
        <f t="shared" si="10"/>
        <v>0</v>
      </c>
      <c r="X20" s="54"/>
      <c r="Y20" s="88">
        <f t="shared" si="11"/>
        <v>0</v>
      </c>
      <c r="Z20" s="54"/>
      <c r="AA20" s="88">
        <f t="shared" si="12"/>
        <v>0</v>
      </c>
      <c r="AB20" s="54"/>
      <c r="AC20" s="88">
        <f t="shared" si="13"/>
        <v>0</v>
      </c>
      <c r="AD20" s="54"/>
      <c r="AE20" s="88">
        <f t="shared" si="14"/>
        <v>0</v>
      </c>
      <c r="AF20" s="54"/>
      <c r="AG20" s="88">
        <f t="shared" si="15"/>
        <v>0</v>
      </c>
      <c r="AH20" s="54"/>
      <c r="AI20" s="88">
        <f t="shared" si="16"/>
        <v>0</v>
      </c>
      <c r="AJ20" s="54"/>
      <c r="AK20" s="88">
        <f t="shared" si="17"/>
        <v>0</v>
      </c>
      <c r="AL20" s="54"/>
      <c r="AM20" s="88">
        <f t="shared" si="18"/>
        <v>0</v>
      </c>
      <c r="AN20" s="54"/>
      <c r="AO20" s="88"/>
      <c r="AP20" s="54"/>
      <c r="AQ20" s="88"/>
      <c r="AR20" s="54"/>
      <c r="AS20" s="88">
        <f t="shared" si="19"/>
        <v>0</v>
      </c>
      <c r="AT20" s="55"/>
      <c r="AU20" s="93">
        <f t="shared" si="6"/>
        <v>0</v>
      </c>
      <c r="AV20" s="56"/>
    </row>
    <row r="21" spans="1:48" ht="13.9">
      <c r="A21" s="50">
        <v>9</v>
      </c>
      <c r="B21" s="20"/>
      <c r="C21" s="51"/>
      <c r="D21" s="52"/>
      <c r="E21" s="53"/>
      <c r="F21" s="54"/>
      <c r="G21" s="88">
        <f t="shared" si="0"/>
        <v>0</v>
      </c>
      <c r="H21" s="54"/>
      <c r="I21" s="88">
        <f t="shared" si="1"/>
        <v>0</v>
      </c>
      <c r="J21" s="54"/>
      <c r="K21" s="88">
        <f t="shared" si="2"/>
        <v>0</v>
      </c>
      <c r="L21" s="54"/>
      <c r="M21" s="88">
        <f t="shared" si="7"/>
        <v>0</v>
      </c>
      <c r="N21" s="54"/>
      <c r="O21" s="88">
        <f t="shared" si="3"/>
        <v>0</v>
      </c>
      <c r="P21" s="54"/>
      <c r="Q21" s="88">
        <f t="shared" si="8"/>
        <v>0</v>
      </c>
      <c r="R21" s="54"/>
      <c r="S21" s="88">
        <f t="shared" si="4"/>
        <v>0</v>
      </c>
      <c r="T21" s="54"/>
      <c r="U21" s="88">
        <f t="shared" si="9"/>
        <v>0</v>
      </c>
      <c r="V21" s="54"/>
      <c r="W21" s="88">
        <f t="shared" si="10"/>
        <v>0</v>
      </c>
      <c r="X21" s="54"/>
      <c r="Y21" s="88">
        <f t="shared" si="11"/>
        <v>0</v>
      </c>
      <c r="Z21" s="54"/>
      <c r="AA21" s="88">
        <f t="shared" si="12"/>
        <v>0</v>
      </c>
      <c r="AB21" s="54"/>
      <c r="AC21" s="88">
        <f t="shared" si="13"/>
        <v>0</v>
      </c>
      <c r="AD21" s="54"/>
      <c r="AE21" s="88">
        <f t="shared" si="14"/>
        <v>0</v>
      </c>
      <c r="AF21" s="54"/>
      <c r="AG21" s="88">
        <f t="shared" si="15"/>
        <v>0</v>
      </c>
      <c r="AH21" s="54"/>
      <c r="AI21" s="88">
        <f t="shared" si="16"/>
        <v>0</v>
      </c>
      <c r="AJ21" s="54"/>
      <c r="AK21" s="88">
        <f t="shared" si="17"/>
        <v>0</v>
      </c>
      <c r="AL21" s="54"/>
      <c r="AM21" s="88">
        <f t="shared" si="18"/>
        <v>0</v>
      </c>
      <c r="AN21" s="54"/>
      <c r="AO21" s="88"/>
      <c r="AP21" s="54"/>
      <c r="AQ21" s="88"/>
      <c r="AR21" s="54"/>
      <c r="AS21" s="88">
        <f t="shared" si="19"/>
        <v>0</v>
      </c>
      <c r="AT21" s="55"/>
      <c r="AU21" s="93">
        <f t="shared" si="6"/>
        <v>0</v>
      </c>
      <c r="AV21" s="56"/>
    </row>
    <row r="22" spans="1:48" ht="13.9">
      <c r="A22" s="50">
        <v>10</v>
      </c>
      <c r="B22" s="20"/>
      <c r="C22" s="51"/>
      <c r="D22" s="52"/>
      <c r="E22" s="53"/>
      <c r="F22" s="54"/>
      <c r="G22" s="88">
        <f t="shared" si="0"/>
        <v>0</v>
      </c>
      <c r="H22" s="54"/>
      <c r="I22" s="88">
        <f t="shared" si="1"/>
        <v>0</v>
      </c>
      <c r="J22" s="54"/>
      <c r="K22" s="88">
        <f t="shared" si="2"/>
        <v>0</v>
      </c>
      <c r="L22" s="54"/>
      <c r="M22" s="88">
        <f t="shared" si="7"/>
        <v>0</v>
      </c>
      <c r="N22" s="54"/>
      <c r="O22" s="88">
        <f t="shared" si="3"/>
        <v>0</v>
      </c>
      <c r="P22" s="54"/>
      <c r="Q22" s="88">
        <f t="shared" si="8"/>
        <v>0</v>
      </c>
      <c r="R22" s="54"/>
      <c r="S22" s="88">
        <f t="shared" si="4"/>
        <v>0</v>
      </c>
      <c r="T22" s="54"/>
      <c r="U22" s="88">
        <f t="shared" si="9"/>
        <v>0</v>
      </c>
      <c r="V22" s="54"/>
      <c r="W22" s="88">
        <f t="shared" si="10"/>
        <v>0</v>
      </c>
      <c r="X22" s="54"/>
      <c r="Y22" s="88">
        <f t="shared" si="11"/>
        <v>0</v>
      </c>
      <c r="Z22" s="54"/>
      <c r="AA22" s="88">
        <f t="shared" si="12"/>
        <v>0</v>
      </c>
      <c r="AB22" s="54"/>
      <c r="AC22" s="88">
        <f t="shared" si="13"/>
        <v>0</v>
      </c>
      <c r="AD22" s="54"/>
      <c r="AE22" s="88">
        <f t="shared" si="14"/>
        <v>0</v>
      </c>
      <c r="AF22" s="54"/>
      <c r="AG22" s="88">
        <f t="shared" si="15"/>
        <v>0</v>
      </c>
      <c r="AH22" s="54"/>
      <c r="AI22" s="88">
        <f t="shared" si="16"/>
        <v>0</v>
      </c>
      <c r="AJ22" s="54"/>
      <c r="AK22" s="88">
        <f t="shared" si="17"/>
        <v>0</v>
      </c>
      <c r="AL22" s="54"/>
      <c r="AM22" s="88">
        <f t="shared" si="18"/>
        <v>0</v>
      </c>
      <c r="AN22" s="54"/>
      <c r="AO22" s="88"/>
      <c r="AP22" s="54"/>
      <c r="AQ22" s="88"/>
      <c r="AR22" s="54"/>
      <c r="AS22" s="88">
        <f t="shared" si="19"/>
        <v>0</v>
      </c>
      <c r="AT22" s="55"/>
      <c r="AU22" s="93">
        <f t="shared" si="6"/>
        <v>0</v>
      </c>
      <c r="AV22" s="56"/>
    </row>
    <row r="23" spans="1:48" ht="13.9">
      <c r="A23" s="50">
        <v>11</v>
      </c>
      <c r="B23" s="20"/>
      <c r="C23" s="51"/>
      <c r="D23" s="52"/>
      <c r="E23" s="53"/>
      <c r="F23" s="54"/>
      <c r="G23" s="88">
        <f t="shared" si="0"/>
        <v>0</v>
      </c>
      <c r="H23" s="54"/>
      <c r="I23" s="88">
        <f t="shared" si="1"/>
        <v>0</v>
      </c>
      <c r="J23" s="54"/>
      <c r="K23" s="88">
        <f t="shared" si="2"/>
        <v>0</v>
      </c>
      <c r="L23" s="54"/>
      <c r="M23" s="88">
        <f t="shared" si="7"/>
        <v>0</v>
      </c>
      <c r="N23" s="54"/>
      <c r="O23" s="88">
        <f t="shared" si="3"/>
        <v>0</v>
      </c>
      <c r="P23" s="54"/>
      <c r="Q23" s="88">
        <f t="shared" si="8"/>
        <v>0</v>
      </c>
      <c r="R23" s="54"/>
      <c r="S23" s="88">
        <f t="shared" si="4"/>
        <v>0</v>
      </c>
      <c r="T23" s="54"/>
      <c r="U23" s="88">
        <f t="shared" si="9"/>
        <v>0</v>
      </c>
      <c r="V23" s="54"/>
      <c r="W23" s="88">
        <f t="shared" si="10"/>
        <v>0</v>
      </c>
      <c r="X23" s="54"/>
      <c r="Y23" s="88">
        <f t="shared" si="11"/>
        <v>0</v>
      </c>
      <c r="Z23" s="54"/>
      <c r="AA23" s="88">
        <f t="shared" si="12"/>
        <v>0</v>
      </c>
      <c r="AB23" s="54"/>
      <c r="AC23" s="88">
        <f t="shared" si="13"/>
        <v>0</v>
      </c>
      <c r="AD23" s="54"/>
      <c r="AE23" s="88">
        <f t="shared" si="14"/>
        <v>0</v>
      </c>
      <c r="AF23" s="54"/>
      <c r="AG23" s="88">
        <f t="shared" si="15"/>
        <v>0</v>
      </c>
      <c r="AH23" s="54"/>
      <c r="AI23" s="88">
        <f t="shared" si="16"/>
        <v>0</v>
      </c>
      <c r="AJ23" s="54"/>
      <c r="AK23" s="88">
        <f t="shared" si="17"/>
        <v>0</v>
      </c>
      <c r="AL23" s="54"/>
      <c r="AM23" s="88">
        <f t="shared" si="18"/>
        <v>0</v>
      </c>
      <c r="AN23" s="54"/>
      <c r="AO23" s="88"/>
      <c r="AP23" s="54"/>
      <c r="AQ23" s="88"/>
      <c r="AR23" s="54"/>
      <c r="AS23" s="88">
        <f t="shared" si="19"/>
        <v>0</v>
      </c>
      <c r="AT23" s="55"/>
      <c r="AU23" s="93">
        <f t="shared" si="6"/>
        <v>0</v>
      </c>
      <c r="AV23" s="56"/>
    </row>
    <row r="24" spans="1:48" ht="13.9">
      <c r="A24" s="50">
        <v>12</v>
      </c>
      <c r="B24" s="20"/>
      <c r="C24" s="51"/>
      <c r="D24" s="52"/>
      <c r="E24" s="53"/>
      <c r="F24" s="54"/>
      <c r="G24" s="88">
        <f t="shared" si="0"/>
        <v>0</v>
      </c>
      <c r="H24" s="54"/>
      <c r="I24" s="88">
        <f t="shared" si="1"/>
        <v>0</v>
      </c>
      <c r="J24" s="54"/>
      <c r="K24" s="88">
        <f t="shared" si="2"/>
        <v>0</v>
      </c>
      <c r="L24" s="54"/>
      <c r="M24" s="88">
        <f t="shared" si="7"/>
        <v>0</v>
      </c>
      <c r="N24" s="54"/>
      <c r="O24" s="88">
        <f t="shared" si="3"/>
        <v>0</v>
      </c>
      <c r="P24" s="54"/>
      <c r="Q24" s="88">
        <f t="shared" si="8"/>
        <v>0</v>
      </c>
      <c r="R24" s="54"/>
      <c r="S24" s="88">
        <f t="shared" si="4"/>
        <v>0</v>
      </c>
      <c r="T24" s="54"/>
      <c r="U24" s="88">
        <f t="shared" si="9"/>
        <v>0</v>
      </c>
      <c r="V24" s="54"/>
      <c r="W24" s="88">
        <f t="shared" si="10"/>
        <v>0</v>
      </c>
      <c r="X24" s="54"/>
      <c r="Y24" s="88">
        <f t="shared" si="11"/>
        <v>0</v>
      </c>
      <c r="Z24" s="54"/>
      <c r="AA24" s="88">
        <f t="shared" si="12"/>
        <v>0</v>
      </c>
      <c r="AB24" s="54"/>
      <c r="AC24" s="88">
        <f t="shared" si="13"/>
        <v>0</v>
      </c>
      <c r="AD24" s="54"/>
      <c r="AE24" s="88">
        <f t="shared" si="14"/>
        <v>0</v>
      </c>
      <c r="AF24" s="54"/>
      <c r="AG24" s="88">
        <f t="shared" si="15"/>
        <v>0</v>
      </c>
      <c r="AH24" s="54"/>
      <c r="AI24" s="88">
        <f t="shared" si="16"/>
        <v>0</v>
      </c>
      <c r="AJ24" s="54"/>
      <c r="AK24" s="88">
        <f t="shared" si="17"/>
        <v>0</v>
      </c>
      <c r="AL24" s="54"/>
      <c r="AM24" s="88">
        <f t="shared" si="18"/>
        <v>0</v>
      </c>
      <c r="AN24" s="54"/>
      <c r="AO24" s="88"/>
      <c r="AP24" s="54"/>
      <c r="AQ24" s="88"/>
      <c r="AR24" s="54"/>
      <c r="AS24" s="88">
        <f t="shared" si="19"/>
        <v>0</v>
      </c>
      <c r="AT24" s="55"/>
      <c r="AU24" s="93">
        <f t="shared" si="6"/>
        <v>0</v>
      </c>
      <c r="AV24" s="56"/>
    </row>
    <row r="25" spans="1:48" ht="13.9">
      <c r="A25" s="50">
        <v>13</v>
      </c>
      <c r="B25" s="20"/>
      <c r="C25" s="51"/>
      <c r="D25" s="52"/>
      <c r="E25" s="53"/>
      <c r="F25" s="54"/>
      <c r="G25" s="88">
        <f t="shared" si="0"/>
        <v>0</v>
      </c>
      <c r="H25" s="54"/>
      <c r="I25" s="88">
        <f t="shared" si="1"/>
        <v>0</v>
      </c>
      <c r="J25" s="54"/>
      <c r="K25" s="88">
        <f t="shared" si="2"/>
        <v>0</v>
      </c>
      <c r="L25" s="54"/>
      <c r="M25" s="88">
        <f t="shared" si="7"/>
        <v>0</v>
      </c>
      <c r="N25" s="54"/>
      <c r="O25" s="88">
        <f t="shared" si="3"/>
        <v>0</v>
      </c>
      <c r="P25" s="54"/>
      <c r="Q25" s="88">
        <f t="shared" si="8"/>
        <v>0</v>
      </c>
      <c r="R25" s="54"/>
      <c r="S25" s="88">
        <f t="shared" si="4"/>
        <v>0</v>
      </c>
      <c r="T25" s="54"/>
      <c r="U25" s="88">
        <f t="shared" si="9"/>
        <v>0</v>
      </c>
      <c r="V25" s="54"/>
      <c r="W25" s="88">
        <f t="shared" si="10"/>
        <v>0</v>
      </c>
      <c r="X25" s="54"/>
      <c r="Y25" s="88">
        <f t="shared" si="11"/>
        <v>0</v>
      </c>
      <c r="Z25" s="54"/>
      <c r="AA25" s="88">
        <f t="shared" si="12"/>
        <v>0</v>
      </c>
      <c r="AB25" s="54"/>
      <c r="AC25" s="88">
        <f t="shared" si="13"/>
        <v>0</v>
      </c>
      <c r="AD25" s="54"/>
      <c r="AE25" s="88">
        <f t="shared" si="14"/>
        <v>0</v>
      </c>
      <c r="AF25" s="54"/>
      <c r="AG25" s="88">
        <f t="shared" si="15"/>
        <v>0</v>
      </c>
      <c r="AH25" s="54"/>
      <c r="AI25" s="88">
        <f t="shared" si="16"/>
        <v>0</v>
      </c>
      <c r="AJ25" s="54"/>
      <c r="AK25" s="88">
        <f t="shared" si="17"/>
        <v>0</v>
      </c>
      <c r="AL25" s="54"/>
      <c r="AM25" s="88">
        <f t="shared" si="18"/>
        <v>0</v>
      </c>
      <c r="AN25" s="54"/>
      <c r="AO25" s="88"/>
      <c r="AP25" s="54"/>
      <c r="AQ25" s="88"/>
      <c r="AR25" s="54"/>
      <c r="AS25" s="88">
        <f t="shared" si="19"/>
        <v>0</v>
      </c>
      <c r="AT25" s="55"/>
      <c r="AU25" s="93">
        <f t="shared" si="6"/>
        <v>0</v>
      </c>
      <c r="AV25" s="56"/>
    </row>
    <row r="26" spans="1:48" ht="13.9">
      <c r="A26" s="50">
        <v>14</v>
      </c>
      <c r="B26" s="20"/>
      <c r="C26" s="51"/>
      <c r="D26" s="52"/>
      <c r="E26" s="53"/>
      <c r="F26" s="54"/>
      <c r="G26" s="88">
        <f t="shared" si="0"/>
        <v>0</v>
      </c>
      <c r="H26" s="54"/>
      <c r="I26" s="88">
        <f t="shared" si="1"/>
        <v>0</v>
      </c>
      <c r="J26" s="54"/>
      <c r="K26" s="88">
        <f t="shared" si="2"/>
        <v>0</v>
      </c>
      <c r="L26" s="54"/>
      <c r="M26" s="88">
        <f t="shared" si="7"/>
        <v>0</v>
      </c>
      <c r="N26" s="54"/>
      <c r="O26" s="88">
        <f t="shared" si="3"/>
        <v>0</v>
      </c>
      <c r="P26" s="54"/>
      <c r="Q26" s="88">
        <f t="shared" si="8"/>
        <v>0</v>
      </c>
      <c r="R26" s="54"/>
      <c r="S26" s="88">
        <f t="shared" si="4"/>
        <v>0</v>
      </c>
      <c r="T26" s="54"/>
      <c r="U26" s="88">
        <f t="shared" si="9"/>
        <v>0</v>
      </c>
      <c r="V26" s="54"/>
      <c r="W26" s="88">
        <f t="shared" si="10"/>
        <v>0</v>
      </c>
      <c r="X26" s="54"/>
      <c r="Y26" s="88">
        <f t="shared" si="11"/>
        <v>0</v>
      </c>
      <c r="Z26" s="54"/>
      <c r="AA26" s="88">
        <f t="shared" si="12"/>
        <v>0</v>
      </c>
      <c r="AB26" s="54"/>
      <c r="AC26" s="88">
        <f t="shared" si="13"/>
        <v>0</v>
      </c>
      <c r="AD26" s="54"/>
      <c r="AE26" s="88">
        <f t="shared" si="14"/>
        <v>0</v>
      </c>
      <c r="AF26" s="54"/>
      <c r="AG26" s="88">
        <f t="shared" si="15"/>
        <v>0</v>
      </c>
      <c r="AH26" s="54"/>
      <c r="AI26" s="88">
        <f t="shared" si="16"/>
        <v>0</v>
      </c>
      <c r="AJ26" s="54"/>
      <c r="AK26" s="88">
        <f t="shared" si="17"/>
        <v>0</v>
      </c>
      <c r="AL26" s="54"/>
      <c r="AM26" s="88">
        <f t="shared" si="18"/>
        <v>0</v>
      </c>
      <c r="AN26" s="54"/>
      <c r="AO26" s="88"/>
      <c r="AP26" s="54"/>
      <c r="AQ26" s="88"/>
      <c r="AR26" s="54"/>
      <c r="AS26" s="88">
        <f t="shared" si="19"/>
        <v>0</v>
      </c>
      <c r="AT26" s="55"/>
      <c r="AU26" s="93">
        <f t="shared" si="6"/>
        <v>0</v>
      </c>
      <c r="AV26" s="56"/>
    </row>
    <row r="27" spans="1:48" ht="13.9">
      <c r="A27" s="50">
        <v>15</v>
      </c>
      <c r="B27" s="20"/>
      <c r="C27" s="51"/>
      <c r="D27" s="52"/>
      <c r="E27" s="53"/>
      <c r="F27" s="54"/>
      <c r="G27" s="88">
        <f t="shared" si="0"/>
        <v>0</v>
      </c>
      <c r="H27" s="54"/>
      <c r="I27" s="88">
        <f t="shared" si="1"/>
        <v>0</v>
      </c>
      <c r="J27" s="54"/>
      <c r="K27" s="88">
        <f t="shared" si="2"/>
        <v>0</v>
      </c>
      <c r="L27" s="54"/>
      <c r="M27" s="88">
        <f t="shared" si="7"/>
        <v>0</v>
      </c>
      <c r="N27" s="54"/>
      <c r="O27" s="88">
        <f t="shared" si="3"/>
        <v>0</v>
      </c>
      <c r="P27" s="54"/>
      <c r="Q27" s="88">
        <f t="shared" si="8"/>
        <v>0</v>
      </c>
      <c r="R27" s="54"/>
      <c r="S27" s="88">
        <f t="shared" si="4"/>
        <v>0</v>
      </c>
      <c r="T27" s="54"/>
      <c r="U27" s="88">
        <f t="shared" si="9"/>
        <v>0</v>
      </c>
      <c r="V27" s="54"/>
      <c r="W27" s="88">
        <f t="shared" si="10"/>
        <v>0</v>
      </c>
      <c r="X27" s="54"/>
      <c r="Y27" s="88">
        <f t="shared" si="11"/>
        <v>0</v>
      </c>
      <c r="Z27" s="54"/>
      <c r="AA27" s="88">
        <f t="shared" si="12"/>
        <v>0</v>
      </c>
      <c r="AB27" s="54"/>
      <c r="AC27" s="88">
        <f t="shared" si="13"/>
        <v>0</v>
      </c>
      <c r="AD27" s="54"/>
      <c r="AE27" s="88">
        <f t="shared" si="14"/>
        <v>0</v>
      </c>
      <c r="AF27" s="54"/>
      <c r="AG27" s="88">
        <f t="shared" si="15"/>
        <v>0</v>
      </c>
      <c r="AH27" s="54"/>
      <c r="AI27" s="88">
        <f t="shared" si="16"/>
        <v>0</v>
      </c>
      <c r="AJ27" s="54"/>
      <c r="AK27" s="88">
        <f t="shared" si="17"/>
        <v>0</v>
      </c>
      <c r="AL27" s="54"/>
      <c r="AM27" s="88">
        <f t="shared" si="18"/>
        <v>0</v>
      </c>
      <c r="AN27" s="54"/>
      <c r="AO27" s="88"/>
      <c r="AP27" s="54"/>
      <c r="AQ27" s="88"/>
      <c r="AR27" s="54"/>
      <c r="AS27" s="88">
        <f t="shared" si="19"/>
        <v>0</v>
      </c>
      <c r="AT27" s="55"/>
      <c r="AU27" s="93">
        <f t="shared" si="6"/>
        <v>0</v>
      </c>
      <c r="AV27" s="56"/>
    </row>
    <row r="28" spans="1:48" ht="13.9">
      <c r="A28" s="50">
        <v>16</v>
      </c>
      <c r="B28" s="20"/>
      <c r="C28" s="51"/>
      <c r="D28" s="52"/>
      <c r="E28" s="53"/>
      <c r="F28" s="54"/>
      <c r="G28" s="88">
        <f t="shared" si="0"/>
        <v>0</v>
      </c>
      <c r="H28" s="54"/>
      <c r="I28" s="88">
        <f t="shared" si="1"/>
        <v>0</v>
      </c>
      <c r="J28" s="54"/>
      <c r="K28" s="88">
        <f t="shared" si="2"/>
        <v>0</v>
      </c>
      <c r="L28" s="54"/>
      <c r="M28" s="88">
        <f t="shared" si="7"/>
        <v>0</v>
      </c>
      <c r="N28" s="54"/>
      <c r="O28" s="88">
        <f t="shared" si="3"/>
        <v>0</v>
      </c>
      <c r="P28" s="54"/>
      <c r="Q28" s="88">
        <f t="shared" si="8"/>
        <v>0</v>
      </c>
      <c r="R28" s="54"/>
      <c r="S28" s="88">
        <f t="shared" si="4"/>
        <v>0</v>
      </c>
      <c r="T28" s="54"/>
      <c r="U28" s="88">
        <f t="shared" si="9"/>
        <v>0</v>
      </c>
      <c r="V28" s="54"/>
      <c r="W28" s="88">
        <f t="shared" si="10"/>
        <v>0</v>
      </c>
      <c r="X28" s="54"/>
      <c r="Y28" s="88">
        <f t="shared" si="11"/>
        <v>0</v>
      </c>
      <c r="Z28" s="54"/>
      <c r="AA28" s="88">
        <f t="shared" si="12"/>
        <v>0</v>
      </c>
      <c r="AB28" s="54"/>
      <c r="AC28" s="88">
        <f t="shared" si="13"/>
        <v>0</v>
      </c>
      <c r="AD28" s="54"/>
      <c r="AE28" s="88">
        <f t="shared" si="14"/>
        <v>0</v>
      </c>
      <c r="AF28" s="54"/>
      <c r="AG28" s="88">
        <f t="shared" si="15"/>
        <v>0</v>
      </c>
      <c r="AH28" s="54"/>
      <c r="AI28" s="88">
        <f t="shared" si="16"/>
        <v>0</v>
      </c>
      <c r="AJ28" s="54"/>
      <c r="AK28" s="88">
        <f t="shared" si="17"/>
        <v>0</v>
      </c>
      <c r="AL28" s="54"/>
      <c r="AM28" s="88">
        <f t="shared" si="18"/>
        <v>0</v>
      </c>
      <c r="AN28" s="54"/>
      <c r="AO28" s="88"/>
      <c r="AP28" s="54"/>
      <c r="AQ28" s="88"/>
      <c r="AR28" s="54"/>
      <c r="AS28" s="88">
        <f t="shared" si="19"/>
        <v>0</v>
      </c>
      <c r="AT28" s="55"/>
      <c r="AU28" s="93">
        <f t="shared" si="6"/>
        <v>0</v>
      </c>
      <c r="AV28" s="56"/>
    </row>
    <row r="29" spans="1:48" ht="13.9">
      <c r="A29" s="50">
        <v>17</v>
      </c>
      <c r="B29" s="20"/>
      <c r="C29" s="51"/>
      <c r="D29" s="52"/>
      <c r="E29" s="53"/>
      <c r="F29" s="54"/>
      <c r="G29" s="88">
        <f t="shared" si="0"/>
        <v>0</v>
      </c>
      <c r="H29" s="54"/>
      <c r="I29" s="88">
        <f t="shared" si="1"/>
        <v>0</v>
      </c>
      <c r="J29" s="54"/>
      <c r="K29" s="88">
        <f t="shared" si="2"/>
        <v>0</v>
      </c>
      <c r="L29" s="54"/>
      <c r="M29" s="88">
        <f t="shared" si="7"/>
        <v>0</v>
      </c>
      <c r="N29" s="54"/>
      <c r="O29" s="88">
        <f t="shared" si="3"/>
        <v>0</v>
      </c>
      <c r="P29" s="54"/>
      <c r="Q29" s="88">
        <f t="shared" si="8"/>
        <v>0</v>
      </c>
      <c r="R29" s="54"/>
      <c r="S29" s="88">
        <f t="shared" si="4"/>
        <v>0</v>
      </c>
      <c r="T29" s="54"/>
      <c r="U29" s="88">
        <f t="shared" si="9"/>
        <v>0</v>
      </c>
      <c r="V29" s="54"/>
      <c r="W29" s="88">
        <f t="shared" si="10"/>
        <v>0</v>
      </c>
      <c r="X29" s="54"/>
      <c r="Y29" s="88">
        <f t="shared" si="11"/>
        <v>0</v>
      </c>
      <c r="Z29" s="54"/>
      <c r="AA29" s="88">
        <f t="shared" si="12"/>
        <v>0</v>
      </c>
      <c r="AB29" s="54"/>
      <c r="AC29" s="88">
        <f t="shared" si="13"/>
        <v>0</v>
      </c>
      <c r="AD29" s="54"/>
      <c r="AE29" s="88">
        <f t="shared" si="14"/>
        <v>0</v>
      </c>
      <c r="AF29" s="54"/>
      <c r="AG29" s="88">
        <f t="shared" si="15"/>
        <v>0</v>
      </c>
      <c r="AH29" s="54"/>
      <c r="AI29" s="88">
        <f t="shared" si="16"/>
        <v>0</v>
      </c>
      <c r="AJ29" s="54"/>
      <c r="AK29" s="88">
        <f t="shared" si="17"/>
        <v>0</v>
      </c>
      <c r="AL29" s="54"/>
      <c r="AM29" s="88">
        <f t="shared" si="18"/>
        <v>0</v>
      </c>
      <c r="AN29" s="54"/>
      <c r="AO29" s="88"/>
      <c r="AP29" s="54"/>
      <c r="AQ29" s="88"/>
      <c r="AR29" s="54"/>
      <c r="AS29" s="88">
        <f t="shared" si="19"/>
        <v>0</v>
      </c>
      <c r="AT29" s="55"/>
      <c r="AU29" s="93">
        <f t="shared" si="6"/>
        <v>0</v>
      </c>
      <c r="AV29" s="56"/>
    </row>
    <row r="30" spans="1:48" ht="13.9">
      <c r="A30" s="50">
        <v>18</v>
      </c>
      <c r="B30" s="20"/>
      <c r="C30" s="51"/>
      <c r="D30" s="52"/>
      <c r="E30" s="53"/>
      <c r="F30" s="54"/>
      <c r="G30" s="88">
        <f t="shared" si="0"/>
        <v>0</v>
      </c>
      <c r="H30" s="54"/>
      <c r="I30" s="88">
        <f t="shared" si="1"/>
        <v>0</v>
      </c>
      <c r="J30" s="54"/>
      <c r="K30" s="88">
        <f t="shared" si="2"/>
        <v>0</v>
      </c>
      <c r="L30" s="54"/>
      <c r="M30" s="88">
        <f t="shared" si="7"/>
        <v>0</v>
      </c>
      <c r="N30" s="54"/>
      <c r="O30" s="88">
        <f t="shared" si="3"/>
        <v>0</v>
      </c>
      <c r="P30" s="54"/>
      <c r="Q30" s="88">
        <f t="shared" si="8"/>
        <v>0</v>
      </c>
      <c r="R30" s="54"/>
      <c r="S30" s="88">
        <f t="shared" si="4"/>
        <v>0</v>
      </c>
      <c r="T30" s="54"/>
      <c r="U30" s="88">
        <f t="shared" si="9"/>
        <v>0</v>
      </c>
      <c r="V30" s="54"/>
      <c r="W30" s="88">
        <f t="shared" si="10"/>
        <v>0</v>
      </c>
      <c r="X30" s="54"/>
      <c r="Y30" s="88">
        <f t="shared" si="11"/>
        <v>0</v>
      </c>
      <c r="Z30" s="54"/>
      <c r="AA30" s="88">
        <f t="shared" si="12"/>
        <v>0</v>
      </c>
      <c r="AB30" s="54"/>
      <c r="AC30" s="88">
        <f t="shared" si="13"/>
        <v>0</v>
      </c>
      <c r="AD30" s="54"/>
      <c r="AE30" s="88">
        <f t="shared" si="14"/>
        <v>0</v>
      </c>
      <c r="AF30" s="54"/>
      <c r="AG30" s="88">
        <f t="shared" si="15"/>
        <v>0</v>
      </c>
      <c r="AH30" s="54"/>
      <c r="AI30" s="88">
        <f t="shared" si="16"/>
        <v>0</v>
      </c>
      <c r="AJ30" s="54"/>
      <c r="AK30" s="88">
        <f t="shared" si="17"/>
        <v>0</v>
      </c>
      <c r="AL30" s="54"/>
      <c r="AM30" s="88">
        <f t="shared" si="18"/>
        <v>0</v>
      </c>
      <c r="AN30" s="54"/>
      <c r="AO30" s="88"/>
      <c r="AP30" s="54"/>
      <c r="AQ30" s="88"/>
      <c r="AR30" s="54"/>
      <c r="AS30" s="88">
        <f t="shared" si="19"/>
        <v>0</v>
      </c>
      <c r="AT30" s="55"/>
      <c r="AU30" s="93">
        <f t="shared" si="6"/>
        <v>0</v>
      </c>
      <c r="AV30" s="56"/>
    </row>
    <row r="31" spans="1:48" ht="13.9">
      <c r="A31" s="50">
        <v>19</v>
      </c>
      <c r="B31" s="20"/>
      <c r="C31" s="51"/>
      <c r="D31" s="52"/>
      <c r="E31" s="53"/>
      <c r="F31" s="54"/>
      <c r="G31" s="88">
        <f t="shared" si="0"/>
        <v>0</v>
      </c>
      <c r="H31" s="54"/>
      <c r="I31" s="88">
        <f t="shared" si="1"/>
        <v>0</v>
      </c>
      <c r="J31" s="54"/>
      <c r="K31" s="88">
        <f t="shared" si="2"/>
        <v>0</v>
      </c>
      <c r="L31" s="54"/>
      <c r="M31" s="88">
        <f t="shared" si="7"/>
        <v>0</v>
      </c>
      <c r="N31" s="54"/>
      <c r="O31" s="88">
        <f t="shared" si="3"/>
        <v>0</v>
      </c>
      <c r="P31" s="54"/>
      <c r="Q31" s="88">
        <f t="shared" si="8"/>
        <v>0</v>
      </c>
      <c r="R31" s="54"/>
      <c r="S31" s="88">
        <f t="shared" si="4"/>
        <v>0</v>
      </c>
      <c r="T31" s="54"/>
      <c r="U31" s="88">
        <f t="shared" si="9"/>
        <v>0</v>
      </c>
      <c r="V31" s="54"/>
      <c r="W31" s="88">
        <f t="shared" si="10"/>
        <v>0</v>
      </c>
      <c r="X31" s="54"/>
      <c r="Y31" s="88">
        <f t="shared" si="11"/>
        <v>0</v>
      </c>
      <c r="Z31" s="54"/>
      <c r="AA31" s="88">
        <f t="shared" si="12"/>
        <v>0</v>
      </c>
      <c r="AB31" s="54"/>
      <c r="AC31" s="88">
        <f t="shared" si="13"/>
        <v>0</v>
      </c>
      <c r="AD31" s="54"/>
      <c r="AE31" s="88">
        <f t="shared" si="14"/>
        <v>0</v>
      </c>
      <c r="AF31" s="54"/>
      <c r="AG31" s="88">
        <f t="shared" si="15"/>
        <v>0</v>
      </c>
      <c r="AH31" s="54"/>
      <c r="AI31" s="88">
        <f t="shared" si="16"/>
        <v>0</v>
      </c>
      <c r="AJ31" s="54"/>
      <c r="AK31" s="88">
        <f t="shared" si="17"/>
        <v>0</v>
      </c>
      <c r="AL31" s="54"/>
      <c r="AM31" s="88">
        <f t="shared" si="18"/>
        <v>0</v>
      </c>
      <c r="AN31" s="54"/>
      <c r="AO31" s="88"/>
      <c r="AP31" s="54"/>
      <c r="AQ31" s="88"/>
      <c r="AR31" s="54"/>
      <c r="AS31" s="88">
        <f t="shared" si="19"/>
        <v>0</v>
      </c>
      <c r="AT31" s="55"/>
      <c r="AU31" s="93">
        <f t="shared" si="6"/>
        <v>0</v>
      </c>
      <c r="AV31" s="56"/>
    </row>
    <row r="32" spans="1:48" ht="13.9">
      <c r="A32" s="50">
        <v>20</v>
      </c>
      <c r="B32" s="20"/>
      <c r="C32" s="51"/>
      <c r="D32" s="52"/>
      <c r="E32" s="53"/>
      <c r="F32" s="54"/>
      <c r="G32" s="88">
        <f t="shared" si="0"/>
        <v>0</v>
      </c>
      <c r="H32" s="54"/>
      <c r="I32" s="88">
        <f t="shared" si="1"/>
        <v>0</v>
      </c>
      <c r="J32" s="54"/>
      <c r="K32" s="88">
        <f t="shared" si="2"/>
        <v>0</v>
      </c>
      <c r="L32" s="54"/>
      <c r="M32" s="88">
        <f t="shared" si="7"/>
        <v>0</v>
      </c>
      <c r="N32" s="54"/>
      <c r="O32" s="88">
        <f t="shared" si="3"/>
        <v>0</v>
      </c>
      <c r="P32" s="54"/>
      <c r="Q32" s="88">
        <f t="shared" si="8"/>
        <v>0</v>
      </c>
      <c r="R32" s="54"/>
      <c r="S32" s="88">
        <f t="shared" si="4"/>
        <v>0</v>
      </c>
      <c r="T32" s="54"/>
      <c r="U32" s="88">
        <f t="shared" si="9"/>
        <v>0</v>
      </c>
      <c r="V32" s="54"/>
      <c r="W32" s="88">
        <f t="shared" si="10"/>
        <v>0</v>
      </c>
      <c r="X32" s="54"/>
      <c r="Y32" s="88">
        <f t="shared" si="11"/>
        <v>0</v>
      </c>
      <c r="Z32" s="54"/>
      <c r="AA32" s="88">
        <f t="shared" si="12"/>
        <v>0</v>
      </c>
      <c r="AB32" s="54"/>
      <c r="AC32" s="88">
        <f t="shared" si="13"/>
        <v>0</v>
      </c>
      <c r="AD32" s="54"/>
      <c r="AE32" s="88">
        <f t="shared" si="14"/>
        <v>0</v>
      </c>
      <c r="AF32" s="54"/>
      <c r="AG32" s="88">
        <f t="shared" si="15"/>
        <v>0</v>
      </c>
      <c r="AH32" s="54"/>
      <c r="AI32" s="88">
        <f t="shared" si="16"/>
        <v>0</v>
      </c>
      <c r="AJ32" s="54"/>
      <c r="AK32" s="88">
        <f t="shared" si="17"/>
        <v>0</v>
      </c>
      <c r="AL32" s="54"/>
      <c r="AM32" s="88">
        <f t="shared" si="18"/>
        <v>0</v>
      </c>
      <c r="AN32" s="54"/>
      <c r="AO32" s="88"/>
      <c r="AP32" s="54"/>
      <c r="AQ32" s="88"/>
      <c r="AR32" s="54"/>
      <c r="AS32" s="88">
        <f t="shared" si="19"/>
        <v>0</v>
      </c>
      <c r="AT32" s="55"/>
      <c r="AU32" s="93">
        <f t="shared" si="6"/>
        <v>0</v>
      </c>
      <c r="AV32" s="56"/>
    </row>
    <row r="33" spans="1:48" ht="13.9">
      <c r="A33" s="50">
        <v>21</v>
      </c>
      <c r="B33" s="20"/>
      <c r="C33" s="51"/>
      <c r="D33" s="52"/>
      <c r="E33" s="53"/>
      <c r="F33" s="54"/>
      <c r="G33" s="88">
        <f t="shared" si="0"/>
        <v>0</v>
      </c>
      <c r="H33" s="54"/>
      <c r="I33" s="88">
        <f t="shared" si="1"/>
        <v>0</v>
      </c>
      <c r="J33" s="54"/>
      <c r="K33" s="88">
        <f t="shared" si="2"/>
        <v>0</v>
      </c>
      <c r="L33" s="54"/>
      <c r="M33" s="88">
        <f t="shared" si="7"/>
        <v>0</v>
      </c>
      <c r="N33" s="54"/>
      <c r="O33" s="88">
        <f t="shared" si="3"/>
        <v>0</v>
      </c>
      <c r="P33" s="54"/>
      <c r="Q33" s="88">
        <f t="shared" si="8"/>
        <v>0</v>
      </c>
      <c r="R33" s="54"/>
      <c r="S33" s="88">
        <f t="shared" si="4"/>
        <v>0</v>
      </c>
      <c r="T33" s="54"/>
      <c r="U33" s="88">
        <f t="shared" si="9"/>
        <v>0</v>
      </c>
      <c r="V33" s="54"/>
      <c r="W33" s="88">
        <f t="shared" si="10"/>
        <v>0</v>
      </c>
      <c r="X33" s="54"/>
      <c r="Y33" s="88">
        <f t="shared" si="11"/>
        <v>0</v>
      </c>
      <c r="Z33" s="54"/>
      <c r="AA33" s="88">
        <f t="shared" si="12"/>
        <v>0</v>
      </c>
      <c r="AB33" s="54"/>
      <c r="AC33" s="88">
        <f t="shared" si="13"/>
        <v>0</v>
      </c>
      <c r="AD33" s="54"/>
      <c r="AE33" s="88">
        <f t="shared" si="14"/>
        <v>0</v>
      </c>
      <c r="AF33" s="54"/>
      <c r="AG33" s="88">
        <f t="shared" si="15"/>
        <v>0</v>
      </c>
      <c r="AH33" s="54"/>
      <c r="AI33" s="88">
        <f t="shared" si="16"/>
        <v>0</v>
      </c>
      <c r="AJ33" s="54"/>
      <c r="AK33" s="88">
        <f t="shared" si="17"/>
        <v>0</v>
      </c>
      <c r="AL33" s="54"/>
      <c r="AM33" s="88">
        <f t="shared" si="18"/>
        <v>0</v>
      </c>
      <c r="AN33" s="54"/>
      <c r="AO33" s="88"/>
      <c r="AP33" s="54"/>
      <c r="AQ33" s="88"/>
      <c r="AR33" s="54"/>
      <c r="AS33" s="88">
        <f t="shared" si="19"/>
        <v>0</v>
      </c>
      <c r="AT33" s="55"/>
      <c r="AU33" s="93">
        <f t="shared" si="6"/>
        <v>0</v>
      </c>
      <c r="AV33" s="56"/>
    </row>
    <row r="34" spans="1:48" ht="13.9">
      <c r="A34" s="50">
        <v>22</v>
      </c>
      <c r="B34" s="20"/>
      <c r="C34" s="51"/>
      <c r="D34" s="52"/>
      <c r="E34" s="53"/>
      <c r="F34" s="54"/>
      <c r="G34" s="88">
        <f t="shared" si="0"/>
        <v>0</v>
      </c>
      <c r="H34" s="54"/>
      <c r="I34" s="88">
        <f t="shared" si="1"/>
        <v>0</v>
      </c>
      <c r="J34" s="54"/>
      <c r="K34" s="88">
        <f t="shared" si="2"/>
        <v>0</v>
      </c>
      <c r="L34" s="54"/>
      <c r="M34" s="88">
        <f t="shared" si="7"/>
        <v>0</v>
      </c>
      <c r="N34" s="54"/>
      <c r="O34" s="88">
        <f t="shared" si="3"/>
        <v>0</v>
      </c>
      <c r="P34" s="54"/>
      <c r="Q34" s="88">
        <f t="shared" si="8"/>
        <v>0</v>
      </c>
      <c r="R34" s="54"/>
      <c r="S34" s="88">
        <f t="shared" si="4"/>
        <v>0</v>
      </c>
      <c r="T34" s="54"/>
      <c r="U34" s="88">
        <f t="shared" si="9"/>
        <v>0</v>
      </c>
      <c r="V34" s="54"/>
      <c r="W34" s="88">
        <f t="shared" si="10"/>
        <v>0</v>
      </c>
      <c r="X34" s="54"/>
      <c r="Y34" s="88">
        <f t="shared" si="11"/>
        <v>0</v>
      </c>
      <c r="Z34" s="54"/>
      <c r="AA34" s="88">
        <f t="shared" si="12"/>
        <v>0</v>
      </c>
      <c r="AB34" s="54"/>
      <c r="AC34" s="88">
        <f t="shared" si="13"/>
        <v>0</v>
      </c>
      <c r="AD34" s="54"/>
      <c r="AE34" s="88">
        <f t="shared" si="14"/>
        <v>0</v>
      </c>
      <c r="AF34" s="54"/>
      <c r="AG34" s="88">
        <f t="shared" si="15"/>
        <v>0</v>
      </c>
      <c r="AH34" s="54"/>
      <c r="AI34" s="88">
        <f t="shared" si="16"/>
        <v>0</v>
      </c>
      <c r="AJ34" s="54"/>
      <c r="AK34" s="88">
        <f t="shared" si="17"/>
        <v>0</v>
      </c>
      <c r="AL34" s="54"/>
      <c r="AM34" s="88">
        <f t="shared" si="18"/>
        <v>0</v>
      </c>
      <c r="AN34" s="54"/>
      <c r="AO34" s="88"/>
      <c r="AP34" s="54"/>
      <c r="AQ34" s="88"/>
      <c r="AR34" s="54"/>
      <c r="AS34" s="88">
        <f t="shared" si="19"/>
        <v>0</v>
      </c>
      <c r="AT34" s="55"/>
      <c r="AU34" s="93">
        <f t="shared" si="6"/>
        <v>0</v>
      </c>
      <c r="AV34" s="56"/>
    </row>
    <row r="35" spans="1:48" ht="13.9">
      <c r="A35" s="50">
        <v>23</v>
      </c>
      <c r="B35" s="20"/>
      <c r="C35" s="51"/>
      <c r="D35" s="52"/>
      <c r="E35" s="53"/>
      <c r="F35" s="54"/>
      <c r="G35" s="88">
        <f t="shared" si="0"/>
        <v>0</v>
      </c>
      <c r="H35" s="54"/>
      <c r="I35" s="88">
        <f t="shared" si="1"/>
        <v>0</v>
      </c>
      <c r="J35" s="54"/>
      <c r="K35" s="88">
        <f t="shared" si="2"/>
        <v>0</v>
      </c>
      <c r="L35" s="54"/>
      <c r="M35" s="88">
        <f t="shared" si="7"/>
        <v>0</v>
      </c>
      <c r="N35" s="54"/>
      <c r="O35" s="88">
        <f t="shared" si="3"/>
        <v>0</v>
      </c>
      <c r="P35" s="54"/>
      <c r="Q35" s="88">
        <f t="shared" si="8"/>
        <v>0</v>
      </c>
      <c r="R35" s="54"/>
      <c r="S35" s="88">
        <f t="shared" si="4"/>
        <v>0</v>
      </c>
      <c r="T35" s="54"/>
      <c r="U35" s="88">
        <f t="shared" si="9"/>
        <v>0</v>
      </c>
      <c r="V35" s="54"/>
      <c r="W35" s="88">
        <f t="shared" si="10"/>
        <v>0</v>
      </c>
      <c r="X35" s="54"/>
      <c r="Y35" s="88">
        <f t="shared" si="11"/>
        <v>0</v>
      </c>
      <c r="Z35" s="54"/>
      <c r="AA35" s="88">
        <f t="shared" si="12"/>
        <v>0</v>
      </c>
      <c r="AB35" s="54"/>
      <c r="AC35" s="88">
        <f t="shared" si="13"/>
        <v>0</v>
      </c>
      <c r="AD35" s="54"/>
      <c r="AE35" s="88">
        <f t="shared" si="14"/>
        <v>0</v>
      </c>
      <c r="AF35" s="54"/>
      <c r="AG35" s="88">
        <f t="shared" si="15"/>
        <v>0</v>
      </c>
      <c r="AH35" s="54"/>
      <c r="AI35" s="88">
        <f t="shared" si="16"/>
        <v>0</v>
      </c>
      <c r="AJ35" s="54"/>
      <c r="AK35" s="88">
        <f t="shared" si="17"/>
        <v>0</v>
      </c>
      <c r="AL35" s="54"/>
      <c r="AM35" s="88">
        <f t="shared" si="18"/>
        <v>0</v>
      </c>
      <c r="AN35" s="54"/>
      <c r="AO35" s="88"/>
      <c r="AP35" s="54"/>
      <c r="AQ35" s="88"/>
      <c r="AR35" s="54"/>
      <c r="AS35" s="88">
        <f t="shared" si="19"/>
        <v>0</v>
      </c>
      <c r="AT35" s="55"/>
      <c r="AU35" s="93">
        <f t="shared" si="6"/>
        <v>0</v>
      </c>
      <c r="AV35" s="56"/>
    </row>
    <row r="36" spans="1:48" ht="13.9">
      <c r="A36" s="50">
        <v>24</v>
      </c>
      <c r="B36" s="20"/>
      <c r="C36" s="51"/>
      <c r="D36" s="52"/>
      <c r="E36" s="53"/>
      <c r="F36" s="54"/>
      <c r="G36" s="88">
        <f t="shared" si="0"/>
        <v>0</v>
      </c>
      <c r="H36" s="54"/>
      <c r="I36" s="88">
        <f t="shared" si="1"/>
        <v>0</v>
      </c>
      <c r="J36" s="54"/>
      <c r="K36" s="88">
        <f t="shared" si="2"/>
        <v>0</v>
      </c>
      <c r="L36" s="54"/>
      <c r="M36" s="88">
        <f t="shared" si="7"/>
        <v>0</v>
      </c>
      <c r="N36" s="54"/>
      <c r="O36" s="88">
        <f t="shared" si="3"/>
        <v>0</v>
      </c>
      <c r="P36" s="54"/>
      <c r="Q36" s="88">
        <f t="shared" si="8"/>
        <v>0</v>
      </c>
      <c r="R36" s="54"/>
      <c r="S36" s="88">
        <f t="shared" si="4"/>
        <v>0</v>
      </c>
      <c r="T36" s="54"/>
      <c r="U36" s="88">
        <f t="shared" si="9"/>
        <v>0</v>
      </c>
      <c r="V36" s="54"/>
      <c r="W36" s="88">
        <f t="shared" si="10"/>
        <v>0</v>
      </c>
      <c r="X36" s="54"/>
      <c r="Y36" s="88">
        <f t="shared" si="11"/>
        <v>0</v>
      </c>
      <c r="Z36" s="54"/>
      <c r="AA36" s="88">
        <f t="shared" si="12"/>
        <v>0</v>
      </c>
      <c r="AB36" s="54"/>
      <c r="AC36" s="88">
        <f t="shared" si="13"/>
        <v>0</v>
      </c>
      <c r="AD36" s="54"/>
      <c r="AE36" s="88">
        <f t="shared" si="14"/>
        <v>0</v>
      </c>
      <c r="AF36" s="54"/>
      <c r="AG36" s="88">
        <f t="shared" si="15"/>
        <v>0</v>
      </c>
      <c r="AH36" s="54"/>
      <c r="AI36" s="88">
        <f t="shared" si="16"/>
        <v>0</v>
      </c>
      <c r="AJ36" s="54"/>
      <c r="AK36" s="88">
        <f t="shared" si="17"/>
        <v>0</v>
      </c>
      <c r="AL36" s="54"/>
      <c r="AM36" s="88">
        <f t="shared" si="18"/>
        <v>0</v>
      </c>
      <c r="AN36" s="54"/>
      <c r="AO36" s="88"/>
      <c r="AP36" s="54"/>
      <c r="AQ36" s="88"/>
      <c r="AR36" s="54"/>
      <c r="AS36" s="88">
        <f t="shared" si="19"/>
        <v>0</v>
      </c>
      <c r="AT36" s="55"/>
      <c r="AU36" s="93">
        <f t="shared" si="6"/>
        <v>0</v>
      </c>
      <c r="AV36" s="56"/>
    </row>
    <row r="37" spans="1:48" ht="13.9">
      <c r="A37" s="50">
        <v>25</v>
      </c>
      <c r="B37" s="20"/>
      <c r="C37" s="51"/>
      <c r="D37" s="52"/>
      <c r="E37" s="53"/>
      <c r="F37" s="54"/>
      <c r="G37" s="88">
        <f t="shared" si="0"/>
        <v>0</v>
      </c>
      <c r="H37" s="54"/>
      <c r="I37" s="88">
        <f t="shared" si="1"/>
        <v>0</v>
      </c>
      <c r="J37" s="54"/>
      <c r="K37" s="88">
        <f t="shared" si="2"/>
        <v>0</v>
      </c>
      <c r="L37" s="54"/>
      <c r="M37" s="88">
        <f t="shared" si="7"/>
        <v>0</v>
      </c>
      <c r="N37" s="54"/>
      <c r="O37" s="88">
        <f t="shared" si="3"/>
        <v>0</v>
      </c>
      <c r="P37" s="54"/>
      <c r="Q37" s="88">
        <f t="shared" si="8"/>
        <v>0</v>
      </c>
      <c r="R37" s="54"/>
      <c r="S37" s="88">
        <f t="shared" si="4"/>
        <v>0</v>
      </c>
      <c r="T37" s="54"/>
      <c r="U37" s="88">
        <f t="shared" si="9"/>
        <v>0</v>
      </c>
      <c r="V37" s="54"/>
      <c r="W37" s="88">
        <f t="shared" si="10"/>
        <v>0</v>
      </c>
      <c r="X37" s="54"/>
      <c r="Y37" s="88">
        <f t="shared" si="11"/>
        <v>0</v>
      </c>
      <c r="Z37" s="54"/>
      <c r="AA37" s="88">
        <f t="shared" si="12"/>
        <v>0</v>
      </c>
      <c r="AB37" s="54"/>
      <c r="AC37" s="88">
        <f t="shared" si="13"/>
        <v>0</v>
      </c>
      <c r="AD37" s="54"/>
      <c r="AE37" s="88">
        <f t="shared" si="14"/>
        <v>0</v>
      </c>
      <c r="AF37" s="54"/>
      <c r="AG37" s="88">
        <f t="shared" si="15"/>
        <v>0</v>
      </c>
      <c r="AH37" s="54"/>
      <c r="AI37" s="88">
        <f t="shared" si="16"/>
        <v>0</v>
      </c>
      <c r="AJ37" s="54"/>
      <c r="AK37" s="88">
        <f t="shared" si="17"/>
        <v>0</v>
      </c>
      <c r="AL37" s="54"/>
      <c r="AM37" s="88">
        <f t="shared" si="18"/>
        <v>0</v>
      </c>
      <c r="AN37" s="54"/>
      <c r="AO37" s="88"/>
      <c r="AP37" s="54"/>
      <c r="AQ37" s="88"/>
      <c r="AR37" s="54"/>
      <c r="AS37" s="88">
        <f t="shared" si="19"/>
        <v>0</v>
      </c>
      <c r="AT37" s="55"/>
      <c r="AU37" s="93">
        <f t="shared" si="6"/>
        <v>0</v>
      </c>
      <c r="AV37" s="56"/>
    </row>
    <row r="38" spans="1:48" ht="13.9">
      <c r="A38" s="50">
        <v>26</v>
      </c>
      <c r="B38" s="20"/>
      <c r="C38" s="51"/>
      <c r="D38" s="52"/>
      <c r="E38" s="53"/>
      <c r="F38" s="54"/>
      <c r="G38" s="88">
        <f t="shared" si="0"/>
        <v>0</v>
      </c>
      <c r="H38" s="54"/>
      <c r="I38" s="88">
        <f t="shared" si="1"/>
        <v>0</v>
      </c>
      <c r="J38" s="54"/>
      <c r="K38" s="88">
        <f t="shared" si="2"/>
        <v>0</v>
      </c>
      <c r="L38" s="54"/>
      <c r="M38" s="88">
        <f t="shared" si="7"/>
        <v>0</v>
      </c>
      <c r="N38" s="54"/>
      <c r="O38" s="88">
        <f t="shared" si="3"/>
        <v>0</v>
      </c>
      <c r="P38" s="54"/>
      <c r="Q38" s="88">
        <f t="shared" si="8"/>
        <v>0</v>
      </c>
      <c r="R38" s="54"/>
      <c r="S38" s="88">
        <f t="shared" si="4"/>
        <v>0</v>
      </c>
      <c r="T38" s="54"/>
      <c r="U38" s="88">
        <f t="shared" si="9"/>
        <v>0</v>
      </c>
      <c r="V38" s="54"/>
      <c r="W38" s="88">
        <f t="shared" si="10"/>
        <v>0</v>
      </c>
      <c r="X38" s="54"/>
      <c r="Y38" s="88">
        <f t="shared" si="11"/>
        <v>0</v>
      </c>
      <c r="Z38" s="54"/>
      <c r="AA38" s="88">
        <f t="shared" si="12"/>
        <v>0</v>
      </c>
      <c r="AB38" s="54"/>
      <c r="AC38" s="88">
        <f t="shared" si="13"/>
        <v>0</v>
      </c>
      <c r="AD38" s="54"/>
      <c r="AE38" s="88">
        <f t="shared" si="14"/>
        <v>0</v>
      </c>
      <c r="AF38" s="54"/>
      <c r="AG38" s="88">
        <f t="shared" si="15"/>
        <v>0</v>
      </c>
      <c r="AH38" s="54"/>
      <c r="AI38" s="88">
        <f t="shared" si="16"/>
        <v>0</v>
      </c>
      <c r="AJ38" s="54"/>
      <c r="AK38" s="88">
        <f t="shared" si="17"/>
        <v>0</v>
      </c>
      <c r="AL38" s="54"/>
      <c r="AM38" s="88">
        <f t="shared" si="18"/>
        <v>0</v>
      </c>
      <c r="AN38" s="54"/>
      <c r="AO38" s="88"/>
      <c r="AP38" s="54"/>
      <c r="AQ38" s="88"/>
      <c r="AR38" s="54"/>
      <c r="AS38" s="88">
        <f t="shared" si="19"/>
        <v>0</v>
      </c>
      <c r="AT38" s="55"/>
      <c r="AU38" s="93">
        <f t="shared" si="6"/>
        <v>0</v>
      </c>
      <c r="AV38" s="56"/>
    </row>
    <row r="39" spans="1:48" ht="13.9">
      <c r="A39" s="50">
        <v>27</v>
      </c>
      <c r="B39" s="20"/>
      <c r="C39" s="51"/>
      <c r="D39" s="52"/>
      <c r="E39" s="53"/>
      <c r="F39" s="54"/>
      <c r="G39" s="88">
        <f t="shared" si="0"/>
        <v>0</v>
      </c>
      <c r="H39" s="54"/>
      <c r="I39" s="88">
        <f t="shared" si="1"/>
        <v>0</v>
      </c>
      <c r="J39" s="54"/>
      <c r="K39" s="88">
        <f t="shared" si="2"/>
        <v>0</v>
      </c>
      <c r="L39" s="54"/>
      <c r="M39" s="88">
        <f t="shared" si="7"/>
        <v>0</v>
      </c>
      <c r="N39" s="54"/>
      <c r="O39" s="88">
        <f t="shared" si="3"/>
        <v>0</v>
      </c>
      <c r="P39" s="54"/>
      <c r="Q39" s="88">
        <f t="shared" si="8"/>
        <v>0</v>
      </c>
      <c r="R39" s="54"/>
      <c r="S39" s="88">
        <f t="shared" si="4"/>
        <v>0</v>
      </c>
      <c r="T39" s="54"/>
      <c r="U39" s="88">
        <f t="shared" si="9"/>
        <v>0</v>
      </c>
      <c r="V39" s="54"/>
      <c r="W39" s="88">
        <f t="shared" si="10"/>
        <v>0</v>
      </c>
      <c r="X39" s="54"/>
      <c r="Y39" s="88">
        <f t="shared" si="11"/>
        <v>0</v>
      </c>
      <c r="Z39" s="54"/>
      <c r="AA39" s="88">
        <f t="shared" si="12"/>
        <v>0</v>
      </c>
      <c r="AB39" s="54"/>
      <c r="AC39" s="88">
        <f t="shared" si="13"/>
        <v>0</v>
      </c>
      <c r="AD39" s="54"/>
      <c r="AE39" s="88">
        <f t="shared" si="14"/>
        <v>0</v>
      </c>
      <c r="AF39" s="54"/>
      <c r="AG39" s="88">
        <f t="shared" si="15"/>
        <v>0</v>
      </c>
      <c r="AH39" s="54"/>
      <c r="AI39" s="88">
        <f t="shared" si="16"/>
        <v>0</v>
      </c>
      <c r="AJ39" s="54"/>
      <c r="AK39" s="88">
        <f t="shared" si="17"/>
        <v>0</v>
      </c>
      <c r="AL39" s="54"/>
      <c r="AM39" s="88">
        <f t="shared" si="18"/>
        <v>0</v>
      </c>
      <c r="AN39" s="54"/>
      <c r="AO39" s="88"/>
      <c r="AP39" s="54"/>
      <c r="AQ39" s="88"/>
      <c r="AR39" s="54"/>
      <c r="AS39" s="88">
        <f t="shared" si="19"/>
        <v>0</v>
      </c>
      <c r="AT39" s="55"/>
      <c r="AU39" s="93">
        <f t="shared" si="6"/>
        <v>0</v>
      </c>
      <c r="AV39" s="56"/>
    </row>
    <row r="40" spans="1:48" ht="13.9">
      <c r="A40" s="50">
        <v>28</v>
      </c>
      <c r="B40" s="20"/>
      <c r="C40" s="51"/>
      <c r="D40" s="52"/>
      <c r="E40" s="53"/>
      <c r="F40" s="54"/>
      <c r="G40" s="88">
        <f t="shared" si="0"/>
        <v>0</v>
      </c>
      <c r="H40" s="54"/>
      <c r="I40" s="88">
        <f t="shared" si="1"/>
        <v>0</v>
      </c>
      <c r="J40" s="54"/>
      <c r="K40" s="88">
        <f t="shared" si="2"/>
        <v>0</v>
      </c>
      <c r="L40" s="54"/>
      <c r="M40" s="88">
        <f t="shared" si="7"/>
        <v>0</v>
      </c>
      <c r="N40" s="54"/>
      <c r="O40" s="88">
        <f t="shared" si="3"/>
        <v>0</v>
      </c>
      <c r="P40" s="54"/>
      <c r="Q40" s="88">
        <f t="shared" si="8"/>
        <v>0</v>
      </c>
      <c r="R40" s="54"/>
      <c r="S40" s="88">
        <f t="shared" si="4"/>
        <v>0</v>
      </c>
      <c r="T40" s="54"/>
      <c r="U40" s="88">
        <f t="shared" si="9"/>
        <v>0</v>
      </c>
      <c r="V40" s="54"/>
      <c r="W40" s="88">
        <f t="shared" si="10"/>
        <v>0</v>
      </c>
      <c r="X40" s="54"/>
      <c r="Y40" s="88">
        <f t="shared" si="11"/>
        <v>0</v>
      </c>
      <c r="Z40" s="54"/>
      <c r="AA40" s="88">
        <f t="shared" si="12"/>
        <v>0</v>
      </c>
      <c r="AB40" s="54"/>
      <c r="AC40" s="88">
        <f t="shared" si="13"/>
        <v>0</v>
      </c>
      <c r="AD40" s="54"/>
      <c r="AE40" s="88">
        <f t="shared" si="14"/>
        <v>0</v>
      </c>
      <c r="AF40" s="54"/>
      <c r="AG40" s="88">
        <f t="shared" si="15"/>
        <v>0</v>
      </c>
      <c r="AH40" s="54"/>
      <c r="AI40" s="88">
        <f t="shared" si="16"/>
        <v>0</v>
      </c>
      <c r="AJ40" s="54"/>
      <c r="AK40" s="88">
        <f t="shared" si="17"/>
        <v>0</v>
      </c>
      <c r="AL40" s="54"/>
      <c r="AM40" s="88">
        <f t="shared" si="18"/>
        <v>0</v>
      </c>
      <c r="AN40" s="54"/>
      <c r="AO40" s="88"/>
      <c r="AP40" s="54"/>
      <c r="AQ40" s="88"/>
      <c r="AR40" s="54"/>
      <c r="AS40" s="88">
        <f t="shared" si="19"/>
        <v>0</v>
      </c>
      <c r="AT40" s="55"/>
      <c r="AU40" s="93">
        <f t="shared" si="6"/>
        <v>0</v>
      </c>
      <c r="AV40" s="56"/>
    </row>
    <row r="41" spans="1:48" ht="13.9">
      <c r="A41" s="50">
        <v>29</v>
      </c>
      <c r="B41" s="20"/>
      <c r="C41" s="51"/>
      <c r="D41" s="52"/>
      <c r="E41" s="53"/>
      <c r="F41" s="54"/>
      <c r="G41" s="88">
        <f t="shared" si="0"/>
        <v>0</v>
      </c>
      <c r="H41" s="54"/>
      <c r="I41" s="88">
        <f t="shared" si="1"/>
        <v>0</v>
      </c>
      <c r="J41" s="54"/>
      <c r="K41" s="88">
        <f t="shared" si="2"/>
        <v>0</v>
      </c>
      <c r="L41" s="54"/>
      <c r="M41" s="88">
        <f t="shared" si="7"/>
        <v>0</v>
      </c>
      <c r="N41" s="54"/>
      <c r="O41" s="88">
        <f t="shared" si="3"/>
        <v>0</v>
      </c>
      <c r="P41" s="54"/>
      <c r="Q41" s="88">
        <f t="shared" si="8"/>
        <v>0</v>
      </c>
      <c r="R41" s="54"/>
      <c r="S41" s="88">
        <f t="shared" si="4"/>
        <v>0</v>
      </c>
      <c r="T41" s="54"/>
      <c r="U41" s="88">
        <f t="shared" si="9"/>
        <v>0</v>
      </c>
      <c r="V41" s="54"/>
      <c r="W41" s="88">
        <f t="shared" si="10"/>
        <v>0</v>
      </c>
      <c r="X41" s="54"/>
      <c r="Y41" s="88">
        <f t="shared" si="11"/>
        <v>0</v>
      </c>
      <c r="Z41" s="54"/>
      <c r="AA41" s="88">
        <f t="shared" si="12"/>
        <v>0</v>
      </c>
      <c r="AB41" s="54"/>
      <c r="AC41" s="88">
        <f t="shared" si="13"/>
        <v>0</v>
      </c>
      <c r="AD41" s="54"/>
      <c r="AE41" s="88">
        <f t="shared" si="14"/>
        <v>0</v>
      </c>
      <c r="AF41" s="54"/>
      <c r="AG41" s="88">
        <f t="shared" si="15"/>
        <v>0</v>
      </c>
      <c r="AH41" s="54"/>
      <c r="AI41" s="88">
        <f t="shared" si="16"/>
        <v>0</v>
      </c>
      <c r="AJ41" s="54"/>
      <c r="AK41" s="88">
        <f t="shared" si="17"/>
        <v>0</v>
      </c>
      <c r="AL41" s="54"/>
      <c r="AM41" s="88">
        <f t="shared" si="18"/>
        <v>0</v>
      </c>
      <c r="AN41" s="54"/>
      <c r="AO41" s="88"/>
      <c r="AP41" s="54"/>
      <c r="AQ41" s="88"/>
      <c r="AR41" s="54"/>
      <c r="AS41" s="88">
        <f t="shared" si="19"/>
        <v>0</v>
      </c>
      <c r="AT41" s="55"/>
      <c r="AU41" s="93">
        <f t="shared" si="6"/>
        <v>0</v>
      </c>
      <c r="AV41" s="56"/>
    </row>
    <row r="42" spans="1:48" ht="13.9">
      <c r="A42" s="50">
        <v>30</v>
      </c>
      <c r="B42" s="20"/>
      <c r="C42" s="51"/>
      <c r="D42" s="52"/>
      <c r="E42" s="53"/>
      <c r="F42" s="54"/>
      <c r="G42" s="88">
        <f t="shared" si="0"/>
        <v>0</v>
      </c>
      <c r="H42" s="54"/>
      <c r="I42" s="88">
        <f t="shared" si="1"/>
        <v>0</v>
      </c>
      <c r="J42" s="54"/>
      <c r="K42" s="88">
        <f t="shared" si="2"/>
        <v>0</v>
      </c>
      <c r="L42" s="54"/>
      <c r="M42" s="88">
        <f t="shared" si="7"/>
        <v>0</v>
      </c>
      <c r="N42" s="54"/>
      <c r="O42" s="88">
        <f t="shared" si="3"/>
        <v>0</v>
      </c>
      <c r="P42" s="54"/>
      <c r="Q42" s="88">
        <f t="shared" si="8"/>
        <v>0</v>
      </c>
      <c r="R42" s="54"/>
      <c r="S42" s="88">
        <f t="shared" si="4"/>
        <v>0</v>
      </c>
      <c r="T42" s="54"/>
      <c r="U42" s="88">
        <f t="shared" si="9"/>
        <v>0</v>
      </c>
      <c r="V42" s="54"/>
      <c r="W42" s="88">
        <f t="shared" si="10"/>
        <v>0</v>
      </c>
      <c r="X42" s="54"/>
      <c r="Y42" s="88">
        <f t="shared" si="11"/>
        <v>0</v>
      </c>
      <c r="Z42" s="54"/>
      <c r="AA42" s="88">
        <f t="shared" si="12"/>
        <v>0</v>
      </c>
      <c r="AB42" s="54"/>
      <c r="AC42" s="88">
        <f t="shared" si="13"/>
        <v>0</v>
      </c>
      <c r="AD42" s="54"/>
      <c r="AE42" s="88">
        <f t="shared" si="14"/>
        <v>0</v>
      </c>
      <c r="AF42" s="54"/>
      <c r="AG42" s="88">
        <f t="shared" si="15"/>
        <v>0</v>
      </c>
      <c r="AH42" s="54"/>
      <c r="AI42" s="88">
        <f t="shared" si="16"/>
        <v>0</v>
      </c>
      <c r="AJ42" s="54"/>
      <c r="AK42" s="88">
        <f t="shared" si="17"/>
        <v>0</v>
      </c>
      <c r="AL42" s="54"/>
      <c r="AM42" s="88">
        <f t="shared" si="18"/>
        <v>0</v>
      </c>
      <c r="AN42" s="54"/>
      <c r="AO42" s="88"/>
      <c r="AP42" s="54"/>
      <c r="AQ42" s="88"/>
      <c r="AR42" s="54"/>
      <c r="AS42" s="88">
        <f t="shared" si="19"/>
        <v>0</v>
      </c>
      <c r="AT42" s="55"/>
      <c r="AU42" s="93">
        <f t="shared" si="6"/>
        <v>0</v>
      </c>
      <c r="AV42" s="56"/>
    </row>
    <row r="43" spans="1:48" ht="13.9">
      <c r="A43" s="50">
        <v>31</v>
      </c>
      <c r="B43" s="20"/>
      <c r="C43" s="51"/>
      <c r="D43" s="52"/>
      <c r="E43" s="53"/>
      <c r="F43" s="54"/>
      <c r="G43" s="88">
        <f t="shared" si="0"/>
        <v>0</v>
      </c>
      <c r="H43" s="54"/>
      <c r="I43" s="88">
        <f t="shared" si="1"/>
        <v>0</v>
      </c>
      <c r="J43" s="54"/>
      <c r="K43" s="88">
        <f t="shared" si="2"/>
        <v>0</v>
      </c>
      <c r="L43" s="54"/>
      <c r="M43" s="88">
        <f t="shared" si="7"/>
        <v>0</v>
      </c>
      <c r="N43" s="54"/>
      <c r="O43" s="88">
        <f t="shared" si="3"/>
        <v>0</v>
      </c>
      <c r="P43" s="54"/>
      <c r="Q43" s="88">
        <f t="shared" si="8"/>
        <v>0</v>
      </c>
      <c r="R43" s="54"/>
      <c r="S43" s="88">
        <f t="shared" si="4"/>
        <v>0</v>
      </c>
      <c r="T43" s="54"/>
      <c r="U43" s="88">
        <f t="shared" si="9"/>
        <v>0</v>
      </c>
      <c r="V43" s="54"/>
      <c r="W43" s="88">
        <f t="shared" si="10"/>
        <v>0</v>
      </c>
      <c r="X43" s="54"/>
      <c r="Y43" s="88">
        <f t="shared" si="11"/>
        <v>0</v>
      </c>
      <c r="Z43" s="54"/>
      <c r="AA43" s="88">
        <f t="shared" si="12"/>
        <v>0</v>
      </c>
      <c r="AB43" s="54"/>
      <c r="AC43" s="88">
        <f t="shared" si="13"/>
        <v>0</v>
      </c>
      <c r="AD43" s="54"/>
      <c r="AE43" s="88">
        <f t="shared" si="14"/>
        <v>0</v>
      </c>
      <c r="AF43" s="54"/>
      <c r="AG43" s="88">
        <f t="shared" si="15"/>
        <v>0</v>
      </c>
      <c r="AH43" s="54"/>
      <c r="AI43" s="88">
        <f t="shared" si="16"/>
        <v>0</v>
      </c>
      <c r="AJ43" s="54"/>
      <c r="AK43" s="88">
        <f t="shared" si="17"/>
        <v>0</v>
      </c>
      <c r="AL43" s="54"/>
      <c r="AM43" s="88">
        <f t="shared" si="18"/>
        <v>0</v>
      </c>
      <c r="AN43" s="54"/>
      <c r="AO43" s="88"/>
      <c r="AP43" s="54"/>
      <c r="AQ43" s="88"/>
      <c r="AR43" s="54"/>
      <c r="AS43" s="88">
        <f t="shared" si="19"/>
        <v>0</v>
      </c>
      <c r="AT43" s="55"/>
      <c r="AU43" s="93">
        <f t="shared" si="6"/>
        <v>0</v>
      </c>
      <c r="AV43" s="56"/>
    </row>
    <row r="44" spans="1:48" ht="13.9">
      <c r="A44" s="50">
        <v>32</v>
      </c>
      <c r="B44" s="20"/>
      <c r="C44" s="51"/>
      <c r="D44" s="52"/>
      <c r="E44" s="53"/>
      <c r="F44" s="54"/>
      <c r="G44" s="88">
        <f t="shared" si="0"/>
        <v>0</v>
      </c>
      <c r="H44" s="54"/>
      <c r="I44" s="88">
        <f t="shared" si="1"/>
        <v>0</v>
      </c>
      <c r="J44" s="54"/>
      <c r="K44" s="88">
        <f t="shared" si="2"/>
        <v>0</v>
      </c>
      <c r="L44" s="54"/>
      <c r="M44" s="88">
        <f t="shared" si="7"/>
        <v>0</v>
      </c>
      <c r="N44" s="54"/>
      <c r="O44" s="88">
        <f t="shared" si="3"/>
        <v>0</v>
      </c>
      <c r="P44" s="54"/>
      <c r="Q44" s="88">
        <f t="shared" si="8"/>
        <v>0</v>
      </c>
      <c r="R44" s="54"/>
      <c r="S44" s="88">
        <f t="shared" si="4"/>
        <v>0</v>
      </c>
      <c r="T44" s="54"/>
      <c r="U44" s="88">
        <f t="shared" si="9"/>
        <v>0</v>
      </c>
      <c r="V44" s="54"/>
      <c r="W44" s="88">
        <f t="shared" si="10"/>
        <v>0</v>
      </c>
      <c r="X44" s="54"/>
      <c r="Y44" s="88">
        <f t="shared" si="11"/>
        <v>0</v>
      </c>
      <c r="Z44" s="54"/>
      <c r="AA44" s="88">
        <f t="shared" si="12"/>
        <v>0</v>
      </c>
      <c r="AB44" s="54"/>
      <c r="AC44" s="88">
        <f t="shared" si="13"/>
        <v>0</v>
      </c>
      <c r="AD44" s="54"/>
      <c r="AE44" s="88">
        <f t="shared" si="14"/>
        <v>0</v>
      </c>
      <c r="AF44" s="54"/>
      <c r="AG44" s="88">
        <f t="shared" si="15"/>
        <v>0</v>
      </c>
      <c r="AH44" s="54"/>
      <c r="AI44" s="88">
        <f t="shared" si="16"/>
        <v>0</v>
      </c>
      <c r="AJ44" s="54"/>
      <c r="AK44" s="88">
        <f t="shared" si="17"/>
        <v>0</v>
      </c>
      <c r="AL44" s="54"/>
      <c r="AM44" s="88">
        <f t="shared" si="18"/>
        <v>0</v>
      </c>
      <c r="AN44" s="54"/>
      <c r="AO44" s="88"/>
      <c r="AP44" s="54"/>
      <c r="AQ44" s="88"/>
      <c r="AR44" s="54"/>
      <c r="AS44" s="88">
        <f t="shared" si="19"/>
        <v>0</v>
      </c>
      <c r="AT44" s="55"/>
      <c r="AU44" s="93">
        <f t="shared" si="6"/>
        <v>0</v>
      </c>
      <c r="AV44" s="56"/>
    </row>
    <row r="45" spans="1:48" ht="13.9">
      <c r="A45" s="50">
        <v>33</v>
      </c>
      <c r="B45" s="20"/>
      <c r="C45" s="51"/>
      <c r="D45" s="52"/>
      <c r="E45" s="53"/>
      <c r="F45" s="54"/>
      <c r="G45" s="88">
        <f t="shared" si="0"/>
        <v>0</v>
      </c>
      <c r="H45" s="54"/>
      <c r="I45" s="88">
        <f t="shared" si="1"/>
        <v>0</v>
      </c>
      <c r="J45" s="54"/>
      <c r="K45" s="88">
        <f t="shared" si="2"/>
        <v>0</v>
      </c>
      <c r="L45" s="54"/>
      <c r="M45" s="88">
        <f t="shared" si="7"/>
        <v>0</v>
      </c>
      <c r="N45" s="54"/>
      <c r="O45" s="88">
        <f t="shared" si="3"/>
        <v>0</v>
      </c>
      <c r="P45" s="54"/>
      <c r="Q45" s="88">
        <f t="shared" si="8"/>
        <v>0</v>
      </c>
      <c r="R45" s="54"/>
      <c r="S45" s="88">
        <f t="shared" si="4"/>
        <v>0</v>
      </c>
      <c r="T45" s="54"/>
      <c r="U45" s="88">
        <f t="shared" si="9"/>
        <v>0</v>
      </c>
      <c r="V45" s="54"/>
      <c r="W45" s="88">
        <f t="shared" si="10"/>
        <v>0</v>
      </c>
      <c r="X45" s="54"/>
      <c r="Y45" s="88">
        <f t="shared" si="11"/>
        <v>0</v>
      </c>
      <c r="Z45" s="54"/>
      <c r="AA45" s="88">
        <f t="shared" si="12"/>
        <v>0</v>
      </c>
      <c r="AB45" s="54"/>
      <c r="AC45" s="88">
        <f t="shared" si="13"/>
        <v>0</v>
      </c>
      <c r="AD45" s="54"/>
      <c r="AE45" s="88">
        <f t="shared" si="14"/>
        <v>0</v>
      </c>
      <c r="AF45" s="54"/>
      <c r="AG45" s="88">
        <f t="shared" si="15"/>
        <v>0</v>
      </c>
      <c r="AH45" s="54"/>
      <c r="AI45" s="88">
        <f t="shared" si="16"/>
        <v>0</v>
      </c>
      <c r="AJ45" s="54"/>
      <c r="AK45" s="88">
        <f t="shared" si="17"/>
        <v>0</v>
      </c>
      <c r="AL45" s="54"/>
      <c r="AM45" s="88">
        <f t="shared" si="18"/>
        <v>0</v>
      </c>
      <c r="AN45" s="54"/>
      <c r="AO45" s="88"/>
      <c r="AP45" s="54"/>
      <c r="AQ45" s="88"/>
      <c r="AR45" s="54"/>
      <c r="AS45" s="88">
        <f t="shared" si="19"/>
        <v>0</v>
      </c>
      <c r="AT45" s="55"/>
      <c r="AU45" s="93">
        <f t="shared" si="6"/>
        <v>0</v>
      </c>
      <c r="AV45" s="56"/>
    </row>
    <row r="46" spans="1:48" ht="13.9">
      <c r="A46" s="50">
        <v>34</v>
      </c>
      <c r="B46" s="20"/>
      <c r="C46" s="51"/>
      <c r="D46" s="52"/>
      <c r="E46" s="53"/>
      <c r="F46" s="54"/>
      <c r="G46" s="88">
        <f t="shared" si="0"/>
        <v>0</v>
      </c>
      <c r="H46" s="54"/>
      <c r="I46" s="88">
        <f t="shared" si="1"/>
        <v>0</v>
      </c>
      <c r="J46" s="54"/>
      <c r="K46" s="88">
        <f t="shared" si="2"/>
        <v>0</v>
      </c>
      <c r="L46" s="54"/>
      <c r="M46" s="88">
        <f t="shared" si="7"/>
        <v>0</v>
      </c>
      <c r="N46" s="54"/>
      <c r="O46" s="88">
        <f t="shared" si="3"/>
        <v>0</v>
      </c>
      <c r="P46" s="54"/>
      <c r="Q46" s="88">
        <f t="shared" si="8"/>
        <v>0</v>
      </c>
      <c r="R46" s="54"/>
      <c r="S46" s="88">
        <f t="shared" si="4"/>
        <v>0</v>
      </c>
      <c r="T46" s="54"/>
      <c r="U46" s="88">
        <f t="shared" si="9"/>
        <v>0</v>
      </c>
      <c r="V46" s="54"/>
      <c r="W46" s="88">
        <f t="shared" si="10"/>
        <v>0</v>
      </c>
      <c r="X46" s="54"/>
      <c r="Y46" s="88">
        <f t="shared" si="11"/>
        <v>0</v>
      </c>
      <c r="Z46" s="54"/>
      <c r="AA46" s="88">
        <f t="shared" si="12"/>
        <v>0</v>
      </c>
      <c r="AB46" s="54"/>
      <c r="AC46" s="88">
        <f t="shared" si="13"/>
        <v>0</v>
      </c>
      <c r="AD46" s="54"/>
      <c r="AE46" s="88">
        <f t="shared" si="14"/>
        <v>0</v>
      </c>
      <c r="AF46" s="54"/>
      <c r="AG46" s="88">
        <f t="shared" si="15"/>
        <v>0</v>
      </c>
      <c r="AH46" s="54"/>
      <c r="AI46" s="88">
        <f t="shared" si="16"/>
        <v>0</v>
      </c>
      <c r="AJ46" s="54"/>
      <c r="AK46" s="88">
        <f t="shared" si="17"/>
        <v>0</v>
      </c>
      <c r="AL46" s="54"/>
      <c r="AM46" s="88">
        <f t="shared" si="18"/>
        <v>0</v>
      </c>
      <c r="AN46" s="54"/>
      <c r="AO46" s="88"/>
      <c r="AP46" s="54"/>
      <c r="AQ46" s="88"/>
      <c r="AR46" s="54"/>
      <c r="AS46" s="88">
        <f t="shared" si="19"/>
        <v>0</v>
      </c>
      <c r="AT46" s="55"/>
      <c r="AU46" s="93">
        <f t="shared" si="6"/>
        <v>0</v>
      </c>
      <c r="AV46" s="56"/>
    </row>
    <row r="47" spans="1:48" ht="13.9">
      <c r="A47" s="50">
        <v>35</v>
      </c>
      <c r="B47" s="20"/>
      <c r="C47" s="51"/>
      <c r="D47" s="52"/>
      <c r="E47" s="53"/>
      <c r="F47" s="54"/>
      <c r="G47" s="88">
        <f t="shared" si="0"/>
        <v>0</v>
      </c>
      <c r="H47" s="54"/>
      <c r="I47" s="88">
        <f t="shared" si="1"/>
        <v>0</v>
      </c>
      <c r="J47" s="54"/>
      <c r="K47" s="88">
        <f t="shared" si="2"/>
        <v>0</v>
      </c>
      <c r="L47" s="54"/>
      <c r="M47" s="88">
        <f t="shared" si="7"/>
        <v>0</v>
      </c>
      <c r="N47" s="54"/>
      <c r="O47" s="88">
        <f t="shared" si="3"/>
        <v>0</v>
      </c>
      <c r="P47" s="54"/>
      <c r="Q47" s="88">
        <f t="shared" si="8"/>
        <v>0</v>
      </c>
      <c r="R47" s="54"/>
      <c r="S47" s="88">
        <f t="shared" si="4"/>
        <v>0</v>
      </c>
      <c r="T47" s="54"/>
      <c r="U47" s="88">
        <f t="shared" si="9"/>
        <v>0</v>
      </c>
      <c r="V47" s="54"/>
      <c r="W47" s="88">
        <f t="shared" si="10"/>
        <v>0</v>
      </c>
      <c r="X47" s="54"/>
      <c r="Y47" s="88">
        <f t="shared" si="11"/>
        <v>0</v>
      </c>
      <c r="Z47" s="54"/>
      <c r="AA47" s="88">
        <f t="shared" si="12"/>
        <v>0</v>
      </c>
      <c r="AB47" s="54"/>
      <c r="AC47" s="88">
        <f t="shared" si="13"/>
        <v>0</v>
      </c>
      <c r="AD47" s="54"/>
      <c r="AE47" s="88">
        <f t="shared" si="14"/>
        <v>0</v>
      </c>
      <c r="AF47" s="54"/>
      <c r="AG47" s="88">
        <f t="shared" si="15"/>
        <v>0</v>
      </c>
      <c r="AH47" s="54"/>
      <c r="AI47" s="88">
        <f t="shared" si="16"/>
        <v>0</v>
      </c>
      <c r="AJ47" s="54"/>
      <c r="AK47" s="88">
        <f t="shared" si="17"/>
        <v>0</v>
      </c>
      <c r="AL47" s="54"/>
      <c r="AM47" s="88">
        <f t="shared" si="18"/>
        <v>0</v>
      </c>
      <c r="AN47" s="54"/>
      <c r="AO47" s="88"/>
      <c r="AP47" s="54"/>
      <c r="AQ47" s="88"/>
      <c r="AR47" s="54"/>
      <c r="AS47" s="88">
        <f t="shared" si="19"/>
        <v>0</v>
      </c>
      <c r="AT47" s="55"/>
      <c r="AU47" s="93">
        <f t="shared" si="6"/>
        <v>0</v>
      </c>
      <c r="AV47" s="56"/>
    </row>
    <row r="48" spans="1:48" ht="13.9">
      <c r="A48" s="50">
        <v>36</v>
      </c>
      <c r="B48" s="20"/>
      <c r="C48" s="51"/>
      <c r="D48" s="52"/>
      <c r="E48" s="53"/>
      <c r="F48" s="54"/>
      <c r="G48" s="88">
        <f t="shared" si="0"/>
        <v>0</v>
      </c>
      <c r="H48" s="54"/>
      <c r="I48" s="88">
        <f t="shared" si="1"/>
        <v>0</v>
      </c>
      <c r="J48" s="54"/>
      <c r="K48" s="88">
        <f t="shared" si="2"/>
        <v>0</v>
      </c>
      <c r="L48" s="54"/>
      <c r="M48" s="88">
        <f t="shared" si="7"/>
        <v>0</v>
      </c>
      <c r="N48" s="54"/>
      <c r="O48" s="88">
        <f t="shared" si="3"/>
        <v>0</v>
      </c>
      <c r="P48" s="54"/>
      <c r="Q48" s="88">
        <f t="shared" si="8"/>
        <v>0</v>
      </c>
      <c r="R48" s="54"/>
      <c r="S48" s="88">
        <f t="shared" si="4"/>
        <v>0</v>
      </c>
      <c r="T48" s="54"/>
      <c r="U48" s="88">
        <f t="shared" si="9"/>
        <v>0</v>
      </c>
      <c r="V48" s="54"/>
      <c r="W48" s="88">
        <f t="shared" si="10"/>
        <v>0</v>
      </c>
      <c r="X48" s="54"/>
      <c r="Y48" s="88">
        <f t="shared" si="11"/>
        <v>0</v>
      </c>
      <c r="Z48" s="54"/>
      <c r="AA48" s="88">
        <f t="shared" si="12"/>
        <v>0</v>
      </c>
      <c r="AB48" s="54"/>
      <c r="AC48" s="88">
        <f t="shared" si="13"/>
        <v>0</v>
      </c>
      <c r="AD48" s="54"/>
      <c r="AE48" s="88">
        <f t="shared" si="14"/>
        <v>0</v>
      </c>
      <c r="AF48" s="54"/>
      <c r="AG48" s="88">
        <f t="shared" si="15"/>
        <v>0</v>
      </c>
      <c r="AH48" s="54"/>
      <c r="AI48" s="88">
        <f t="shared" si="16"/>
        <v>0</v>
      </c>
      <c r="AJ48" s="54"/>
      <c r="AK48" s="88">
        <f t="shared" si="17"/>
        <v>0</v>
      </c>
      <c r="AL48" s="54"/>
      <c r="AM48" s="88">
        <f t="shared" si="18"/>
        <v>0</v>
      </c>
      <c r="AN48" s="54"/>
      <c r="AO48" s="88"/>
      <c r="AP48" s="54"/>
      <c r="AQ48" s="88"/>
      <c r="AR48" s="54"/>
      <c r="AS48" s="88">
        <f t="shared" si="19"/>
        <v>0</v>
      </c>
      <c r="AT48" s="55"/>
      <c r="AU48" s="93">
        <f t="shared" si="6"/>
        <v>0</v>
      </c>
      <c r="AV48" s="56"/>
    </row>
    <row r="49" spans="1:48" ht="13.9">
      <c r="A49" s="50">
        <v>37</v>
      </c>
      <c r="B49" s="20"/>
      <c r="C49" s="51"/>
      <c r="D49" s="52"/>
      <c r="E49" s="53"/>
      <c r="F49" s="54"/>
      <c r="G49" s="88">
        <f t="shared" si="0"/>
        <v>0</v>
      </c>
      <c r="H49" s="54"/>
      <c r="I49" s="88">
        <f t="shared" si="1"/>
        <v>0</v>
      </c>
      <c r="J49" s="54"/>
      <c r="K49" s="88">
        <f t="shared" si="2"/>
        <v>0</v>
      </c>
      <c r="L49" s="54"/>
      <c r="M49" s="88">
        <f t="shared" si="7"/>
        <v>0</v>
      </c>
      <c r="N49" s="54"/>
      <c r="O49" s="88">
        <f t="shared" si="3"/>
        <v>0</v>
      </c>
      <c r="P49" s="54"/>
      <c r="Q49" s="88">
        <f t="shared" si="8"/>
        <v>0</v>
      </c>
      <c r="R49" s="54"/>
      <c r="S49" s="88">
        <f t="shared" si="4"/>
        <v>0</v>
      </c>
      <c r="T49" s="54"/>
      <c r="U49" s="88">
        <f t="shared" si="9"/>
        <v>0</v>
      </c>
      <c r="V49" s="54"/>
      <c r="W49" s="88">
        <f t="shared" si="10"/>
        <v>0</v>
      </c>
      <c r="X49" s="54"/>
      <c r="Y49" s="88">
        <f t="shared" si="11"/>
        <v>0</v>
      </c>
      <c r="Z49" s="54"/>
      <c r="AA49" s="88">
        <f t="shared" si="12"/>
        <v>0</v>
      </c>
      <c r="AB49" s="54"/>
      <c r="AC49" s="88">
        <f t="shared" si="13"/>
        <v>0</v>
      </c>
      <c r="AD49" s="54"/>
      <c r="AE49" s="88">
        <f t="shared" si="14"/>
        <v>0</v>
      </c>
      <c r="AF49" s="54"/>
      <c r="AG49" s="88">
        <f t="shared" si="15"/>
        <v>0</v>
      </c>
      <c r="AH49" s="54"/>
      <c r="AI49" s="88">
        <f t="shared" si="16"/>
        <v>0</v>
      </c>
      <c r="AJ49" s="54"/>
      <c r="AK49" s="88">
        <f t="shared" si="17"/>
        <v>0</v>
      </c>
      <c r="AL49" s="54"/>
      <c r="AM49" s="88">
        <f t="shared" si="18"/>
        <v>0</v>
      </c>
      <c r="AN49" s="54"/>
      <c r="AO49" s="88"/>
      <c r="AP49" s="54"/>
      <c r="AQ49" s="88"/>
      <c r="AR49" s="54"/>
      <c r="AS49" s="88">
        <f t="shared" si="19"/>
        <v>0</v>
      </c>
      <c r="AT49" s="55"/>
      <c r="AU49" s="93">
        <f t="shared" si="6"/>
        <v>0</v>
      </c>
      <c r="AV49" s="56"/>
    </row>
    <row r="50" spans="1:48" ht="13.9">
      <c r="A50" s="50">
        <v>38</v>
      </c>
      <c r="B50" s="20"/>
      <c r="C50" s="51"/>
      <c r="D50" s="52"/>
      <c r="E50" s="53"/>
      <c r="F50" s="54"/>
      <c r="G50" s="88">
        <f t="shared" si="0"/>
        <v>0</v>
      </c>
      <c r="H50" s="54"/>
      <c r="I50" s="88">
        <f t="shared" si="1"/>
        <v>0</v>
      </c>
      <c r="J50" s="54"/>
      <c r="K50" s="88">
        <f t="shared" si="2"/>
        <v>0</v>
      </c>
      <c r="L50" s="54"/>
      <c r="M50" s="88">
        <f t="shared" si="7"/>
        <v>0</v>
      </c>
      <c r="N50" s="54"/>
      <c r="O50" s="88">
        <f t="shared" si="3"/>
        <v>0</v>
      </c>
      <c r="P50" s="54"/>
      <c r="Q50" s="88">
        <f t="shared" si="8"/>
        <v>0</v>
      </c>
      <c r="R50" s="54"/>
      <c r="S50" s="88">
        <f t="shared" si="4"/>
        <v>0</v>
      </c>
      <c r="T50" s="54"/>
      <c r="U50" s="88">
        <f t="shared" si="9"/>
        <v>0</v>
      </c>
      <c r="V50" s="54"/>
      <c r="W50" s="88">
        <f t="shared" si="10"/>
        <v>0</v>
      </c>
      <c r="X50" s="54"/>
      <c r="Y50" s="88">
        <f t="shared" si="11"/>
        <v>0</v>
      </c>
      <c r="Z50" s="54"/>
      <c r="AA50" s="88">
        <f t="shared" si="12"/>
        <v>0</v>
      </c>
      <c r="AB50" s="54"/>
      <c r="AC50" s="88">
        <f t="shared" si="13"/>
        <v>0</v>
      </c>
      <c r="AD50" s="54"/>
      <c r="AE50" s="88">
        <f t="shared" si="14"/>
        <v>0</v>
      </c>
      <c r="AF50" s="54"/>
      <c r="AG50" s="88">
        <f t="shared" si="15"/>
        <v>0</v>
      </c>
      <c r="AH50" s="54"/>
      <c r="AI50" s="88">
        <f t="shared" si="16"/>
        <v>0</v>
      </c>
      <c r="AJ50" s="54"/>
      <c r="AK50" s="88">
        <f t="shared" si="17"/>
        <v>0</v>
      </c>
      <c r="AL50" s="54"/>
      <c r="AM50" s="88">
        <f t="shared" si="18"/>
        <v>0</v>
      </c>
      <c r="AN50" s="54"/>
      <c r="AO50" s="88"/>
      <c r="AP50" s="54"/>
      <c r="AQ50" s="88"/>
      <c r="AR50" s="54"/>
      <c r="AS50" s="88">
        <f t="shared" si="19"/>
        <v>0</v>
      </c>
      <c r="AT50" s="55"/>
      <c r="AU50" s="93">
        <f t="shared" si="6"/>
        <v>0</v>
      </c>
      <c r="AV50" s="56"/>
    </row>
    <row r="51" spans="1:48" ht="13.9">
      <c r="A51" s="50">
        <v>39</v>
      </c>
      <c r="B51" s="20"/>
      <c r="C51" s="51"/>
      <c r="D51" s="52"/>
      <c r="E51" s="53"/>
      <c r="F51" s="54"/>
      <c r="G51" s="88">
        <f t="shared" si="0"/>
        <v>0</v>
      </c>
      <c r="H51" s="54"/>
      <c r="I51" s="88">
        <f t="shared" si="1"/>
        <v>0</v>
      </c>
      <c r="J51" s="54"/>
      <c r="K51" s="88">
        <f t="shared" si="2"/>
        <v>0</v>
      </c>
      <c r="L51" s="54"/>
      <c r="M51" s="88">
        <f t="shared" si="7"/>
        <v>0</v>
      </c>
      <c r="N51" s="54"/>
      <c r="O51" s="88">
        <f t="shared" si="3"/>
        <v>0</v>
      </c>
      <c r="P51" s="54"/>
      <c r="Q51" s="88">
        <f t="shared" si="8"/>
        <v>0</v>
      </c>
      <c r="R51" s="54"/>
      <c r="S51" s="88">
        <f t="shared" si="4"/>
        <v>0</v>
      </c>
      <c r="T51" s="54"/>
      <c r="U51" s="88">
        <f t="shared" si="9"/>
        <v>0</v>
      </c>
      <c r="V51" s="54"/>
      <c r="W51" s="88">
        <f t="shared" si="10"/>
        <v>0</v>
      </c>
      <c r="X51" s="54"/>
      <c r="Y51" s="88">
        <f t="shared" si="11"/>
        <v>0</v>
      </c>
      <c r="Z51" s="54"/>
      <c r="AA51" s="88">
        <f t="shared" si="12"/>
        <v>0</v>
      </c>
      <c r="AB51" s="54"/>
      <c r="AC51" s="88">
        <f t="shared" si="13"/>
        <v>0</v>
      </c>
      <c r="AD51" s="54"/>
      <c r="AE51" s="88">
        <f t="shared" si="14"/>
        <v>0</v>
      </c>
      <c r="AF51" s="54"/>
      <c r="AG51" s="88">
        <f t="shared" si="15"/>
        <v>0</v>
      </c>
      <c r="AH51" s="54"/>
      <c r="AI51" s="88">
        <f t="shared" si="16"/>
        <v>0</v>
      </c>
      <c r="AJ51" s="54"/>
      <c r="AK51" s="88">
        <f t="shared" si="17"/>
        <v>0</v>
      </c>
      <c r="AL51" s="54"/>
      <c r="AM51" s="88">
        <f t="shared" si="18"/>
        <v>0</v>
      </c>
      <c r="AN51" s="54"/>
      <c r="AO51" s="88"/>
      <c r="AP51" s="54"/>
      <c r="AQ51" s="88"/>
      <c r="AR51" s="54"/>
      <c r="AS51" s="88">
        <f t="shared" si="19"/>
        <v>0</v>
      </c>
      <c r="AT51" s="55"/>
      <c r="AU51" s="93">
        <f t="shared" si="6"/>
        <v>0</v>
      </c>
      <c r="AV51" s="56"/>
    </row>
    <row r="52" spans="1:48" ht="13.9">
      <c r="A52" s="50">
        <v>40</v>
      </c>
      <c r="B52" s="20"/>
      <c r="C52" s="51"/>
      <c r="D52" s="52"/>
      <c r="E52" s="53"/>
      <c r="F52" s="54"/>
      <c r="G52" s="88">
        <f t="shared" si="0"/>
        <v>0</v>
      </c>
      <c r="H52" s="54"/>
      <c r="I52" s="88">
        <f t="shared" si="1"/>
        <v>0</v>
      </c>
      <c r="J52" s="54"/>
      <c r="K52" s="88">
        <f t="shared" si="2"/>
        <v>0</v>
      </c>
      <c r="L52" s="54"/>
      <c r="M52" s="88">
        <f t="shared" si="7"/>
        <v>0</v>
      </c>
      <c r="N52" s="54"/>
      <c r="O52" s="88">
        <f t="shared" si="3"/>
        <v>0</v>
      </c>
      <c r="P52" s="54"/>
      <c r="Q52" s="88">
        <f t="shared" si="8"/>
        <v>0</v>
      </c>
      <c r="R52" s="54"/>
      <c r="S52" s="88">
        <f t="shared" si="4"/>
        <v>0</v>
      </c>
      <c r="T52" s="54"/>
      <c r="U52" s="88">
        <f t="shared" si="9"/>
        <v>0</v>
      </c>
      <c r="V52" s="54"/>
      <c r="W52" s="88">
        <f t="shared" si="10"/>
        <v>0</v>
      </c>
      <c r="X52" s="54"/>
      <c r="Y52" s="88">
        <f t="shared" si="11"/>
        <v>0</v>
      </c>
      <c r="Z52" s="54"/>
      <c r="AA52" s="88">
        <f t="shared" si="12"/>
        <v>0</v>
      </c>
      <c r="AB52" s="54"/>
      <c r="AC52" s="88">
        <f t="shared" si="13"/>
        <v>0</v>
      </c>
      <c r="AD52" s="54"/>
      <c r="AE52" s="88">
        <f t="shared" si="14"/>
        <v>0</v>
      </c>
      <c r="AF52" s="54"/>
      <c r="AG52" s="88">
        <f t="shared" si="15"/>
        <v>0</v>
      </c>
      <c r="AH52" s="54"/>
      <c r="AI52" s="88">
        <f t="shared" si="16"/>
        <v>0</v>
      </c>
      <c r="AJ52" s="54"/>
      <c r="AK52" s="88">
        <f t="shared" si="17"/>
        <v>0</v>
      </c>
      <c r="AL52" s="54"/>
      <c r="AM52" s="88">
        <f t="shared" si="18"/>
        <v>0</v>
      </c>
      <c r="AN52" s="54"/>
      <c r="AO52" s="88"/>
      <c r="AP52" s="54"/>
      <c r="AQ52" s="88"/>
      <c r="AR52" s="54"/>
      <c r="AS52" s="88">
        <f t="shared" si="19"/>
        <v>0</v>
      </c>
      <c r="AT52" s="55"/>
      <c r="AU52" s="93">
        <f t="shared" si="6"/>
        <v>0</v>
      </c>
      <c r="AV52" s="56"/>
    </row>
    <row r="53" spans="1:48" ht="7.5" customHeight="1">
      <c r="A53" s="57"/>
      <c r="B53" s="58"/>
      <c r="C53" s="59"/>
      <c r="D53" s="60"/>
      <c r="E53" s="60"/>
      <c r="F53" s="61"/>
      <c r="G53" s="89"/>
      <c r="H53" s="61"/>
      <c r="I53" s="89"/>
      <c r="J53" s="61"/>
      <c r="K53" s="89"/>
      <c r="L53" s="61"/>
      <c r="M53" s="89"/>
      <c r="N53" s="61"/>
      <c r="O53" s="89"/>
      <c r="P53" s="61"/>
      <c r="Q53" s="89"/>
      <c r="R53" s="61"/>
      <c r="S53" s="89"/>
      <c r="T53" s="61"/>
      <c r="U53" s="89"/>
      <c r="V53" s="61"/>
      <c r="W53" s="89"/>
      <c r="X53" s="61"/>
      <c r="Y53" s="89"/>
      <c r="Z53" s="61"/>
      <c r="AA53" s="90"/>
      <c r="AB53" s="61"/>
      <c r="AC53" s="89"/>
      <c r="AD53" s="61"/>
      <c r="AE53" s="89"/>
      <c r="AF53" s="61"/>
      <c r="AG53" s="89"/>
      <c r="AH53" s="61"/>
      <c r="AI53" s="89"/>
      <c r="AJ53" s="61"/>
      <c r="AK53" s="89"/>
      <c r="AL53" s="61"/>
      <c r="AM53" s="92"/>
      <c r="AN53" s="61"/>
      <c r="AO53" s="92"/>
      <c r="AP53" s="61"/>
      <c r="AQ53" s="92"/>
      <c r="AR53" s="62"/>
      <c r="AS53" s="92"/>
      <c r="AT53" s="63"/>
      <c r="AU53" s="94"/>
      <c r="AV53" s="22"/>
    </row>
    <row r="54" spans="1:48" ht="21.75" customHeight="1">
      <c r="A54" s="133"/>
      <c r="B54" s="186"/>
      <c r="C54" s="187"/>
      <c r="D54" s="187"/>
      <c r="E54" s="188"/>
      <c r="F54" s="64">
        <f t="shared" ref="F54:AU54" si="20">SUM(F13:F52)</f>
        <v>0</v>
      </c>
      <c r="G54" s="88">
        <f t="shared" si="20"/>
        <v>0</v>
      </c>
      <c r="H54" s="64">
        <f t="shared" si="20"/>
        <v>0</v>
      </c>
      <c r="I54" s="88">
        <f t="shared" si="20"/>
        <v>0</v>
      </c>
      <c r="J54" s="64">
        <f t="shared" si="20"/>
        <v>0</v>
      </c>
      <c r="K54" s="88">
        <f t="shared" si="20"/>
        <v>0</v>
      </c>
      <c r="L54" s="64">
        <f t="shared" si="20"/>
        <v>0</v>
      </c>
      <c r="M54" s="88">
        <f t="shared" si="20"/>
        <v>0</v>
      </c>
      <c r="N54" s="64">
        <f t="shared" si="20"/>
        <v>0</v>
      </c>
      <c r="O54" s="88">
        <f t="shared" si="20"/>
        <v>0</v>
      </c>
      <c r="P54" s="64">
        <f t="shared" si="20"/>
        <v>0</v>
      </c>
      <c r="Q54" s="88">
        <f t="shared" si="20"/>
        <v>0</v>
      </c>
      <c r="R54" s="64">
        <f t="shared" si="20"/>
        <v>0</v>
      </c>
      <c r="S54" s="88">
        <f t="shared" si="20"/>
        <v>0</v>
      </c>
      <c r="T54" s="64">
        <f t="shared" ref="T54:U54" si="21">SUM(T13:T52)</f>
        <v>0</v>
      </c>
      <c r="U54" s="88">
        <f t="shared" si="21"/>
        <v>0</v>
      </c>
      <c r="V54" s="64">
        <f t="shared" si="20"/>
        <v>0</v>
      </c>
      <c r="W54" s="88">
        <f t="shared" si="20"/>
        <v>0</v>
      </c>
      <c r="X54" s="64">
        <f t="shared" si="20"/>
        <v>0</v>
      </c>
      <c r="Y54" s="88">
        <f t="shared" si="20"/>
        <v>0</v>
      </c>
      <c r="Z54" s="64">
        <f t="shared" si="20"/>
        <v>0</v>
      </c>
      <c r="AA54" s="91">
        <f t="shared" si="20"/>
        <v>0</v>
      </c>
      <c r="AB54" s="64">
        <f t="shared" si="20"/>
        <v>0</v>
      </c>
      <c r="AC54" s="88">
        <f t="shared" si="20"/>
        <v>0</v>
      </c>
      <c r="AD54" s="64">
        <f t="shared" si="20"/>
        <v>0</v>
      </c>
      <c r="AE54" s="88">
        <f t="shared" si="20"/>
        <v>0</v>
      </c>
      <c r="AF54" s="64">
        <f t="shared" si="20"/>
        <v>0</v>
      </c>
      <c r="AG54" s="88">
        <f t="shared" si="20"/>
        <v>0</v>
      </c>
      <c r="AH54" s="64">
        <f t="shared" si="20"/>
        <v>0</v>
      </c>
      <c r="AI54" s="88">
        <f t="shared" si="20"/>
        <v>0</v>
      </c>
      <c r="AJ54" s="64">
        <f t="shared" si="20"/>
        <v>0</v>
      </c>
      <c r="AK54" s="88">
        <f t="shared" si="20"/>
        <v>0</v>
      </c>
      <c r="AL54" s="64">
        <f t="shared" si="20"/>
        <v>0</v>
      </c>
      <c r="AM54" s="88">
        <f t="shared" si="20"/>
        <v>0</v>
      </c>
      <c r="AN54" s="64">
        <f t="shared" si="20"/>
        <v>0</v>
      </c>
      <c r="AO54" s="88">
        <f t="shared" si="20"/>
        <v>0</v>
      </c>
      <c r="AP54" s="64">
        <f t="shared" si="20"/>
        <v>0</v>
      </c>
      <c r="AQ54" s="88">
        <f t="shared" si="20"/>
        <v>0</v>
      </c>
      <c r="AR54" s="64">
        <f t="shared" si="20"/>
        <v>0</v>
      </c>
      <c r="AS54" s="88">
        <f t="shared" si="20"/>
        <v>0</v>
      </c>
      <c r="AT54" s="65">
        <f t="shared" si="20"/>
        <v>0</v>
      </c>
      <c r="AU54" s="95">
        <f t="shared" si="20"/>
        <v>0</v>
      </c>
      <c r="AV54" s="22"/>
    </row>
    <row r="55" spans="1:48" ht="21" customHeight="1">
      <c r="A55" s="134"/>
      <c r="B55" s="66"/>
      <c r="C55" s="66"/>
      <c r="D55" s="67"/>
      <c r="E55" s="67"/>
      <c r="F55" s="68"/>
      <c r="G55" s="69"/>
      <c r="H55" s="68"/>
      <c r="I55" s="69"/>
      <c r="J55" s="69"/>
      <c r="K55" s="69"/>
      <c r="L55" s="69"/>
      <c r="M55" s="69"/>
      <c r="N55" s="69"/>
      <c r="O55" s="69"/>
      <c r="P55" s="69"/>
      <c r="Q55" s="69"/>
      <c r="R55" s="69"/>
      <c r="S55" s="69"/>
      <c r="T55" s="69"/>
      <c r="U55" s="69"/>
      <c r="V55" s="69"/>
      <c r="W55" s="69"/>
      <c r="X55" s="69"/>
      <c r="Y55" s="69"/>
      <c r="Z55" s="69"/>
      <c r="AA55" s="69"/>
      <c r="AB55" s="69"/>
      <c r="AC55" s="69"/>
      <c r="AD55" s="168" t="s">
        <v>58</v>
      </c>
      <c r="AE55" s="168"/>
      <c r="AF55" s="168"/>
      <c r="AG55" s="168"/>
      <c r="AH55" s="168"/>
      <c r="AI55" s="168"/>
      <c r="AJ55" s="168"/>
      <c r="AK55" s="168"/>
      <c r="AL55" s="168"/>
      <c r="AM55" s="168"/>
      <c r="AN55" s="168"/>
      <c r="AO55" s="168"/>
      <c r="AP55" s="168"/>
      <c r="AQ55" s="168"/>
      <c r="AR55" s="168"/>
      <c r="AS55" s="168"/>
      <c r="AT55" s="168"/>
      <c r="AU55" s="96">
        <f>AU54</f>
        <v>0</v>
      </c>
      <c r="AV55" s="22"/>
    </row>
    <row r="56" spans="1:48" ht="21" customHeight="1">
      <c r="A56" s="134"/>
      <c r="B56" s="66"/>
      <c r="C56" s="66"/>
      <c r="D56" s="67"/>
      <c r="E56" s="67"/>
      <c r="F56" s="68"/>
      <c r="G56" s="69"/>
      <c r="H56" s="68"/>
      <c r="I56" s="69"/>
      <c r="J56" s="69"/>
      <c r="K56" s="69"/>
      <c r="L56" s="69"/>
      <c r="M56" s="69"/>
      <c r="N56" s="69"/>
      <c r="O56" s="69"/>
      <c r="P56" s="69"/>
      <c r="Q56" s="69"/>
      <c r="R56" s="69"/>
      <c r="S56" s="69"/>
      <c r="T56" s="69"/>
      <c r="U56" s="69"/>
      <c r="V56" s="69"/>
      <c r="W56" s="69"/>
      <c r="X56" s="69"/>
      <c r="Y56" s="69"/>
      <c r="Z56" s="69"/>
      <c r="AA56" s="69"/>
      <c r="AB56" s="69"/>
      <c r="AC56" s="69"/>
      <c r="AD56" s="168" t="s">
        <v>30</v>
      </c>
      <c r="AE56" s="168"/>
      <c r="AF56" s="168"/>
      <c r="AG56" s="168"/>
      <c r="AH56" s="168"/>
      <c r="AI56" s="168"/>
      <c r="AJ56" s="168"/>
      <c r="AK56" s="168"/>
      <c r="AL56" s="168"/>
      <c r="AM56" s="168"/>
      <c r="AN56" s="168"/>
      <c r="AO56" s="168"/>
      <c r="AP56" s="168"/>
      <c r="AQ56" s="168"/>
      <c r="AR56" s="168"/>
      <c r="AS56" s="168"/>
      <c r="AT56" s="168"/>
      <c r="AU56" s="97">
        <f>AT64</f>
        <v>0</v>
      </c>
      <c r="AV56" s="22"/>
    </row>
    <row r="57" spans="1:48" ht="17.25" customHeight="1" thickBot="1">
      <c r="A57" s="134"/>
      <c r="B57" s="66"/>
      <c r="C57" s="66"/>
      <c r="D57" s="67"/>
      <c r="E57" s="67"/>
      <c r="F57" s="68"/>
      <c r="G57" s="69"/>
      <c r="H57" s="68"/>
      <c r="I57" s="69"/>
      <c r="J57" s="69"/>
      <c r="K57" s="69"/>
      <c r="L57" s="69"/>
      <c r="M57" s="69"/>
      <c r="N57" s="69"/>
      <c r="O57" s="69"/>
      <c r="P57" s="69"/>
      <c r="Q57" s="69"/>
      <c r="R57" s="69"/>
      <c r="S57" s="69"/>
      <c r="T57" s="69"/>
      <c r="U57" s="69"/>
      <c r="V57" s="69"/>
      <c r="W57" s="69"/>
      <c r="X57" s="69"/>
      <c r="Y57" s="69"/>
      <c r="Z57" s="69"/>
      <c r="AA57" s="69"/>
      <c r="AB57" s="69"/>
      <c r="AC57" s="69"/>
      <c r="AD57" s="168" t="s">
        <v>31</v>
      </c>
      <c r="AE57" s="168"/>
      <c r="AF57" s="168"/>
      <c r="AG57" s="168"/>
      <c r="AH57" s="168"/>
      <c r="AI57" s="168"/>
      <c r="AJ57" s="168"/>
      <c r="AK57" s="168"/>
      <c r="AL57" s="168"/>
      <c r="AM57" s="168"/>
      <c r="AN57" s="168"/>
      <c r="AO57" s="168"/>
      <c r="AP57" s="168"/>
      <c r="AQ57" s="168"/>
      <c r="AR57" s="168"/>
      <c r="AS57" s="168"/>
      <c r="AT57" s="168"/>
      <c r="AU57" s="97">
        <f>SUM(AU55:AU56)</f>
        <v>0</v>
      </c>
      <c r="AV57" s="22"/>
    </row>
    <row r="58" spans="1:48" ht="20.25" customHeight="1" thickBot="1">
      <c r="A58" s="134"/>
      <c r="B58" s="66"/>
      <c r="C58" s="66"/>
      <c r="D58" s="67"/>
      <c r="E58" s="67"/>
      <c r="F58" s="68"/>
      <c r="G58" s="69"/>
      <c r="H58" s="68"/>
      <c r="I58" s="69"/>
      <c r="J58" s="69"/>
      <c r="K58" s="69"/>
      <c r="L58" s="69"/>
      <c r="M58" s="69"/>
      <c r="N58" s="189" t="s">
        <v>67</v>
      </c>
      <c r="O58" s="190"/>
      <c r="P58" s="190"/>
      <c r="Q58" s="190"/>
      <c r="R58" s="190"/>
      <c r="S58" s="190"/>
      <c r="T58" s="190"/>
      <c r="U58" s="191"/>
      <c r="V58" s="145"/>
      <c r="W58" s="129"/>
      <c r="X58" s="69"/>
      <c r="Z58" s="126"/>
      <c r="AA58" s="189" t="s">
        <v>69</v>
      </c>
      <c r="AB58" s="190"/>
      <c r="AC58" s="190"/>
      <c r="AD58" s="190"/>
      <c r="AE58" s="190"/>
      <c r="AF58" s="190"/>
      <c r="AG58" s="190"/>
      <c r="AH58" s="191"/>
      <c r="AI58" s="129"/>
      <c r="AJ58" s="129"/>
      <c r="AK58" s="134"/>
      <c r="AL58" s="134"/>
      <c r="AM58" s="134"/>
      <c r="AN58" s="134"/>
      <c r="AO58" s="134"/>
      <c r="AP58" s="134"/>
      <c r="AQ58" s="134"/>
      <c r="AR58" s="134"/>
      <c r="AS58" s="134"/>
      <c r="AT58" s="134"/>
      <c r="AU58" s="22"/>
      <c r="AV58" s="22"/>
    </row>
    <row r="59" spans="1:48" ht="25.5" customHeight="1" thickBot="1">
      <c r="A59" s="22"/>
      <c r="B59" s="98" t="s">
        <v>25</v>
      </c>
      <c r="C59" s="99"/>
      <c r="D59" s="99"/>
      <c r="E59" s="99"/>
      <c r="F59" s="99"/>
      <c r="G59" s="99"/>
      <c r="H59" s="99"/>
      <c r="I59" s="100"/>
      <c r="K59" s="22"/>
      <c r="M59" s="22"/>
      <c r="N59" s="135" t="s">
        <v>22</v>
      </c>
      <c r="O59" s="192" t="s">
        <v>19</v>
      </c>
      <c r="P59" s="193"/>
      <c r="Q59" s="128" t="s">
        <v>20</v>
      </c>
      <c r="R59" s="192" t="s">
        <v>139</v>
      </c>
      <c r="S59" s="194"/>
      <c r="T59" s="195" t="s">
        <v>21</v>
      </c>
      <c r="U59" s="288"/>
      <c r="V59" s="293"/>
      <c r="W59" s="264"/>
      <c r="X59" s="22"/>
      <c r="Y59" s="264"/>
      <c r="Z59" s="270"/>
      <c r="AA59" s="192" t="s">
        <v>19</v>
      </c>
      <c r="AB59" s="193"/>
      <c r="AC59" s="192" t="s">
        <v>20</v>
      </c>
      <c r="AD59" s="193"/>
      <c r="AE59" s="192" t="s">
        <v>139</v>
      </c>
      <c r="AF59" s="193"/>
      <c r="AG59" s="195" t="s">
        <v>21</v>
      </c>
      <c r="AH59" s="193"/>
      <c r="AI59" s="264"/>
      <c r="AJ59" s="264"/>
      <c r="AL59" s="196" t="s">
        <v>33</v>
      </c>
      <c r="AM59" s="196"/>
      <c r="AN59" s="196"/>
      <c r="AO59" s="196"/>
      <c r="AP59" s="196"/>
      <c r="AQ59" s="196"/>
      <c r="AR59" s="196"/>
      <c r="AS59" s="196"/>
      <c r="AT59" s="196"/>
      <c r="AU59" s="22"/>
      <c r="AV59" s="22"/>
    </row>
    <row r="60" spans="1:48" ht="23.25" customHeight="1" thickBot="1">
      <c r="A60" s="134"/>
      <c r="B60" s="101"/>
      <c r="C60" s="102"/>
      <c r="D60" s="102"/>
      <c r="E60" s="102"/>
      <c r="F60" s="102"/>
      <c r="G60" s="102"/>
      <c r="H60" s="102"/>
      <c r="I60" s="103"/>
      <c r="K60" s="45"/>
      <c r="M60" s="45"/>
      <c r="N60" s="70">
        <v>1</v>
      </c>
      <c r="O60" s="284">
        <f>SUMIFS(AU13:AU52, D13:D52, "1", E13:E52, "CalWORKs")</f>
        <v>0</v>
      </c>
      <c r="P60" s="285"/>
      <c r="Q60" s="18">
        <f>SUMIFS(AU13:AU52, D13:D52, "1", E13:E52, "GR")</f>
        <v>0</v>
      </c>
      <c r="R60" s="286">
        <f>SUMIFS(AU13:AU52, D13:D52, "1", E13:E52, "START")</f>
        <v>0</v>
      </c>
      <c r="S60" s="287"/>
      <c r="T60" s="282">
        <f>SUM(O60:S60)</f>
        <v>0</v>
      </c>
      <c r="U60" s="283"/>
      <c r="V60" s="275"/>
      <c r="W60" s="276"/>
      <c r="X60" s="22"/>
      <c r="Y60" s="277"/>
      <c r="Z60" s="278"/>
      <c r="AA60" s="203">
        <f>COUNTIFS($C$13:$C$52, "&lt;&gt;", $D$13:$D$52, "1", $E$13:$E$52, "CalWORKs")</f>
        <v>0</v>
      </c>
      <c r="AB60" s="204"/>
      <c r="AC60" s="203">
        <f>COUNTIFS($C$13:$C$52, "&lt;&gt;", $D$13:$D$52, "1", $E$13:$E$52, "GR")</f>
        <v>0</v>
      </c>
      <c r="AD60" s="204"/>
      <c r="AE60" s="203">
        <f>COUNTIFS($C$13:$C$52, "&lt;&gt;", $D$13:$D$52, "1", $E$13:$E$52, "START")</f>
        <v>0</v>
      </c>
      <c r="AF60" s="204"/>
      <c r="AG60" s="206">
        <f>SUM(AA60:AF60)</f>
        <v>0</v>
      </c>
      <c r="AH60" s="204"/>
      <c r="AI60" s="277"/>
      <c r="AJ60" s="277"/>
      <c r="AL60" s="189" t="s">
        <v>32</v>
      </c>
      <c r="AM60" s="190"/>
      <c r="AN60" s="190"/>
      <c r="AO60" s="190"/>
      <c r="AP60" s="190"/>
      <c r="AQ60" s="190"/>
      <c r="AR60" s="190"/>
      <c r="AS60" s="190"/>
      <c r="AT60" s="191"/>
      <c r="AU60" s="22"/>
      <c r="AV60" s="22"/>
    </row>
    <row r="61" spans="1:48" ht="30" customHeight="1" thickBot="1">
      <c r="A61" s="134"/>
      <c r="B61" s="104"/>
      <c r="C61" s="105" t="s">
        <v>5</v>
      </c>
      <c r="D61" s="105"/>
      <c r="E61" s="105"/>
      <c r="F61" s="105"/>
      <c r="G61" s="106"/>
      <c r="H61" s="107" t="s">
        <v>2</v>
      </c>
      <c r="I61" s="108"/>
      <c r="K61" s="45"/>
      <c r="M61" s="45"/>
      <c r="N61" s="70">
        <v>2</v>
      </c>
      <c r="O61" s="284">
        <f>SUMIFS(AU13:AU52, D13:D52, "2", E13:E52, "CalWORKs")</f>
        <v>0</v>
      </c>
      <c r="P61" s="285"/>
      <c r="Q61" s="18">
        <f>SUMIFS(AU13:AU52, D13:D52, "2", E13:E52, "GR")</f>
        <v>0</v>
      </c>
      <c r="R61" s="286">
        <f>SUMIFS(AU13:AU52, D13:D52, "2", E13:E52, "START")</f>
        <v>0</v>
      </c>
      <c r="S61" s="287"/>
      <c r="T61" s="282">
        <f t="shared" ref="T61:T64" si="22">SUM(O61:S61)</f>
        <v>0</v>
      </c>
      <c r="U61" s="283"/>
      <c r="V61" s="275"/>
      <c r="W61" s="276"/>
      <c r="X61" s="22"/>
      <c r="Y61" s="277"/>
      <c r="Z61" s="278"/>
      <c r="AA61" s="203">
        <f>COUNTIFS($C$13:$C$52, "&lt;&gt;", $D$13:$D$52, "2", $E$13:$E$52, "CalWORKs")</f>
        <v>0</v>
      </c>
      <c r="AB61" s="204"/>
      <c r="AC61" s="203">
        <f>COUNTIFS($C$13:$C$52, "&lt;&gt;", $D$13:$D$52, "2", $E$13:$E$52, "GR")</f>
        <v>0</v>
      </c>
      <c r="AD61" s="204"/>
      <c r="AE61" s="203">
        <f>COUNTIFS($C$13:$C$52, "&lt;&gt;", $D$13:$D$52, "2", $E$13:$E$52, "START")</f>
        <v>0</v>
      </c>
      <c r="AF61" s="204"/>
      <c r="AG61" s="206">
        <f t="shared" ref="AG61:AG64" si="23">SUM(AA61:AF61)</f>
        <v>0</v>
      </c>
      <c r="AH61" s="204"/>
      <c r="AI61" s="277"/>
      <c r="AJ61" s="277"/>
      <c r="AL61" s="289" t="s">
        <v>28</v>
      </c>
      <c r="AM61" s="290"/>
      <c r="AN61" s="291"/>
      <c r="AO61" s="292" t="s">
        <v>29</v>
      </c>
      <c r="AP61" s="291"/>
      <c r="AQ61" s="292" t="s">
        <v>37</v>
      </c>
      <c r="AR61" s="290"/>
      <c r="AS61" s="291"/>
      <c r="AT61" s="120" t="s">
        <v>21</v>
      </c>
      <c r="AU61" s="24"/>
      <c r="AV61" s="24"/>
    </row>
    <row r="62" spans="1:48" ht="30" customHeight="1" thickBot="1">
      <c r="A62" s="134"/>
      <c r="B62" s="109"/>
      <c r="C62" s="110"/>
      <c r="D62" s="111"/>
      <c r="E62" s="112"/>
      <c r="F62" s="113"/>
      <c r="G62" s="112"/>
      <c r="H62" s="113"/>
      <c r="I62" s="114"/>
      <c r="K62" s="45"/>
      <c r="M62" s="45"/>
      <c r="N62" s="70">
        <v>3</v>
      </c>
      <c r="O62" s="284">
        <f>SUMIFS(AU13:AU52, D13:D52, "3", E13:E52, "CalWORKs")</f>
        <v>0</v>
      </c>
      <c r="P62" s="285"/>
      <c r="Q62" s="18">
        <f>SUMIFS(AU13:AU52, D13:D52, "3", E13:E52, "GR")</f>
        <v>0</v>
      </c>
      <c r="R62" s="286">
        <f>SUMIFS(AU13:AU52, D13:D52, "3", E13:E52, "START")</f>
        <v>0</v>
      </c>
      <c r="S62" s="287"/>
      <c r="T62" s="282">
        <f t="shared" si="22"/>
        <v>0</v>
      </c>
      <c r="U62" s="283"/>
      <c r="V62" s="275"/>
      <c r="W62" s="276"/>
      <c r="X62" s="22"/>
      <c r="Y62" s="277"/>
      <c r="Z62" s="278"/>
      <c r="AA62" s="203">
        <f>COUNTIFS($C$13:$C$52, "&lt;&gt;", $D$13:$D$52, "3", $E$13:$E$52, "CalWORKs")</f>
        <v>0</v>
      </c>
      <c r="AB62" s="204"/>
      <c r="AC62" s="203">
        <f>COUNTIFS($C$13:$C$52, "&lt;&gt;", $D$13:$D$52, "3", $E$13:$E$52, "GR")</f>
        <v>0</v>
      </c>
      <c r="AD62" s="204"/>
      <c r="AE62" s="203">
        <f>COUNTIFS($C$13:$C$52, "&lt;&gt;", $D$13:$D$52, "3", $E$13:$E$52, "START")</f>
        <v>0</v>
      </c>
      <c r="AF62" s="204"/>
      <c r="AG62" s="206">
        <f t="shared" si="23"/>
        <v>0</v>
      </c>
      <c r="AH62" s="204"/>
      <c r="AI62" s="277"/>
      <c r="AJ62" s="277"/>
      <c r="AL62" s="210" t="s">
        <v>113</v>
      </c>
      <c r="AM62" s="211"/>
      <c r="AN62" s="212"/>
      <c r="AO62" s="213"/>
      <c r="AP62" s="214"/>
      <c r="AQ62" s="215">
        <v>91</v>
      </c>
      <c r="AR62" s="216"/>
      <c r="AS62" s="217"/>
      <c r="AT62" s="124">
        <f>AO62*AQ62</f>
        <v>0</v>
      </c>
      <c r="AU62" s="22"/>
      <c r="AV62" s="22"/>
    </row>
    <row r="63" spans="1:48" ht="30.75" customHeight="1" thickBot="1">
      <c r="A63" s="134"/>
      <c r="B63" s="115"/>
      <c r="C63" s="116" t="s">
        <v>36</v>
      </c>
      <c r="D63" s="116"/>
      <c r="E63" s="116"/>
      <c r="F63" s="116"/>
      <c r="G63" s="116"/>
      <c r="H63" s="117" t="s">
        <v>2</v>
      </c>
      <c r="I63" s="118"/>
      <c r="K63" s="45"/>
      <c r="M63" s="45"/>
      <c r="N63" s="70">
        <v>4</v>
      </c>
      <c r="O63" s="284">
        <f>SUMIFS(AU13:AU52, D13:D52, "4", E13:E52, "CalWORKs")</f>
        <v>0</v>
      </c>
      <c r="P63" s="285"/>
      <c r="Q63" s="18">
        <f>SUMIFS(AU13:AU52, D13:D52, "4", E13:E52, "GR")</f>
        <v>0</v>
      </c>
      <c r="R63" s="286">
        <f>SUMIFS(AU13:AU52, D13:D52, "4", E13:E52, "START")</f>
        <v>0</v>
      </c>
      <c r="S63" s="287"/>
      <c r="T63" s="282">
        <f t="shared" si="22"/>
        <v>0</v>
      </c>
      <c r="U63" s="283"/>
      <c r="V63" s="275"/>
      <c r="W63" s="276"/>
      <c r="X63" s="22"/>
      <c r="Y63" s="277"/>
      <c r="Z63" s="278"/>
      <c r="AA63" s="203">
        <f>COUNTIFS($C$13:$C$52, "&lt;&gt;", $D$13:$D$52, "4", $E$13:$E$52, "CalWORKs")</f>
        <v>0</v>
      </c>
      <c r="AB63" s="204"/>
      <c r="AC63" s="203">
        <f>COUNTIFS($C$13:$C$52, "&lt;&gt;", $D$13:$D$52, "4", $E$13:$E$52, "GR")</f>
        <v>0</v>
      </c>
      <c r="AD63" s="204"/>
      <c r="AE63" s="203">
        <f>COUNTIFS($C$13:$C$52, "&lt;&gt;", $D$13:$D$52, "4", $E$13:$E$52, "START")</f>
        <v>0</v>
      </c>
      <c r="AF63" s="204"/>
      <c r="AG63" s="206">
        <f t="shared" si="23"/>
        <v>0</v>
      </c>
      <c r="AH63" s="204"/>
      <c r="AI63" s="277"/>
      <c r="AJ63" s="277"/>
      <c r="AL63" s="237" t="s">
        <v>27</v>
      </c>
      <c r="AM63" s="238"/>
      <c r="AN63" s="239"/>
      <c r="AO63" s="213"/>
      <c r="AP63" s="214"/>
      <c r="AQ63" s="221">
        <v>91</v>
      </c>
      <c r="AR63" s="222"/>
      <c r="AS63" s="223"/>
      <c r="AT63" s="124">
        <f>AO63*AQ63</f>
        <v>0</v>
      </c>
      <c r="AU63" s="22"/>
      <c r="AV63" s="22"/>
    </row>
    <row r="64" spans="1:48" ht="27" customHeight="1" thickTop="1" thickBot="1">
      <c r="A64" s="134"/>
      <c r="B64" s="132"/>
      <c r="C64" s="132"/>
      <c r="D64" s="22"/>
      <c r="E64" s="44"/>
      <c r="F64" s="45"/>
      <c r="G64" s="45"/>
      <c r="H64" s="45"/>
      <c r="I64" s="45"/>
      <c r="J64" s="45"/>
      <c r="K64" s="45"/>
      <c r="L64" s="45"/>
      <c r="M64" s="45"/>
      <c r="N64" s="71">
        <v>5</v>
      </c>
      <c r="O64" s="271">
        <f>SUMIFS(AU13:AU52, D13:D52, "5", E13:E52, "CalWORKs")</f>
        <v>0</v>
      </c>
      <c r="P64" s="272"/>
      <c r="Q64" s="19">
        <f>SUMIFS(AU13:AU52, D13:D52, "5", E13:E52, "GR")</f>
        <v>0</v>
      </c>
      <c r="R64" s="273">
        <f>SUMIFS(AU13:AU52, D13:D52, "5", E13:E52, "START")</f>
        <v>0</v>
      </c>
      <c r="S64" s="274"/>
      <c r="T64" s="282">
        <f t="shared" si="22"/>
        <v>0</v>
      </c>
      <c r="U64" s="283"/>
      <c r="V64" s="275"/>
      <c r="W64" s="276"/>
      <c r="X64" s="22"/>
      <c r="Y64" s="277"/>
      <c r="Z64" s="278"/>
      <c r="AA64" s="203">
        <f>COUNTIFS($C$13:$C$52, "&lt;&gt;", $D$13:$D$52, "5", $E$13:$E$52, "CalWORKs")</f>
        <v>0</v>
      </c>
      <c r="AB64" s="204"/>
      <c r="AC64" s="228">
        <f>COUNTIFS($C$13:$C$52, "&lt;&gt;", $D$13:$D$52, "5", $E$13:$E$52, "GR")</f>
        <v>0</v>
      </c>
      <c r="AD64" s="229"/>
      <c r="AE64" s="228">
        <f>COUNTIFS($C$13:$C$52, "&lt;&gt;", $D$13:$D$52, "5", $E$13:$E$52, "START")</f>
        <v>0</v>
      </c>
      <c r="AF64" s="229"/>
      <c r="AG64" s="206">
        <f t="shared" si="23"/>
        <v>0</v>
      </c>
      <c r="AH64" s="204"/>
      <c r="AI64" s="277"/>
      <c r="AJ64" s="277"/>
      <c r="AL64" s="232" t="s">
        <v>21</v>
      </c>
      <c r="AM64" s="233"/>
      <c r="AN64" s="234"/>
      <c r="AO64" s="235">
        <f>SUM(AO62:AP63)</f>
        <v>0</v>
      </c>
      <c r="AP64" s="236"/>
      <c r="AQ64" s="279"/>
      <c r="AR64" s="280"/>
      <c r="AS64" s="281"/>
      <c r="AT64" s="125">
        <f>SUM(AT62:AT63)</f>
        <v>0</v>
      </c>
      <c r="AU64" s="22"/>
      <c r="AV64" s="22"/>
    </row>
    <row r="65" spans="1:48" ht="30.75" customHeight="1" thickTop="1" thickBot="1">
      <c r="A65" s="134"/>
      <c r="B65" s="240"/>
      <c r="C65" s="240"/>
      <c r="D65" s="22"/>
      <c r="E65" s="22"/>
      <c r="F65" s="22"/>
      <c r="G65" s="22"/>
      <c r="H65" s="22"/>
      <c r="I65" s="22"/>
      <c r="J65" s="22"/>
      <c r="K65" s="22"/>
      <c r="L65" s="22"/>
      <c r="M65" s="22"/>
      <c r="N65" s="72"/>
      <c r="O65" s="265">
        <f>SUM(O60:P64)</f>
        <v>0</v>
      </c>
      <c r="P65" s="266"/>
      <c r="Q65" s="119">
        <f>SUM(Q60:Q64)</f>
        <v>0</v>
      </c>
      <c r="R65" s="265">
        <f>SUM(R60:S64)</f>
        <v>0</v>
      </c>
      <c r="S65" s="267"/>
      <c r="T65" s="297">
        <f>SUM(T60:U64)</f>
        <v>0</v>
      </c>
      <c r="U65" s="298"/>
      <c r="V65" s="268"/>
      <c r="W65" s="269"/>
      <c r="X65" s="22"/>
      <c r="Y65" s="264"/>
      <c r="Z65" s="270"/>
      <c r="AA65" s="248">
        <f>SUM(AA60:AB64)</f>
        <v>0</v>
      </c>
      <c r="AB65" s="249"/>
      <c r="AC65" s="248">
        <f>SUM(AC60:AD64)</f>
        <v>0</v>
      </c>
      <c r="AD65" s="249"/>
      <c r="AE65" s="248">
        <f>SUM(AE60:AF64)</f>
        <v>0</v>
      </c>
      <c r="AF65" s="249"/>
      <c r="AG65" s="251">
        <f>SUM(AG60:AH64)</f>
        <v>0</v>
      </c>
      <c r="AH65" s="249"/>
      <c r="AI65" s="264"/>
      <c r="AJ65" s="264"/>
      <c r="AS65" s="22"/>
      <c r="AT65" s="22"/>
      <c r="AU65" s="22"/>
      <c r="AV65" s="22"/>
    </row>
    <row r="66" spans="1:48" s="77" customFormat="1" ht="47.25" customHeight="1" thickBot="1">
      <c r="A66" s="73"/>
      <c r="B66" s="74"/>
      <c r="C66" s="74"/>
      <c r="D66" s="74"/>
      <c r="E66" s="74"/>
      <c r="F66" s="74"/>
      <c r="G66" s="74"/>
      <c r="H66" s="74"/>
      <c r="I66" s="74"/>
      <c r="J66" s="74"/>
      <c r="K66" s="74"/>
      <c r="L66" s="74"/>
      <c r="M66" s="74"/>
      <c r="N66" s="75" t="s">
        <v>68</v>
      </c>
      <c r="O66" s="252" t="s">
        <v>128</v>
      </c>
      <c r="P66" s="252"/>
      <c r="Q66" s="252"/>
      <c r="R66" s="252"/>
      <c r="S66" s="252"/>
      <c r="T66" s="252"/>
      <c r="U66" s="252"/>
      <c r="V66" s="144"/>
      <c r="W66" s="144"/>
      <c r="X66" s="76"/>
      <c r="Y66" s="127"/>
      <c r="Z66" s="76" t="s">
        <v>70</v>
      </c>
      <c r="AA66" s="253" t="s">
        <v>129</v>
      </c>
      <c r="AB66" s="253"/>
      <c r="AC66" s="253"/>
      <c r="AD66" s="253"/>
      <c r="AE66" s="253"/>
      <c r="AF66" s="253"/>
      <c r="AG66" s="253"/>
      <c r="AH66" s="253"/>
      <c r="AI66" s="130"/>
      <c r="AJ66" s="130"/>
      <c r="AS66" s="74"/>
      <c r="AT66" s="74"/>
      <c r="AU66" s="74"/>
      <c r="AV66" s="74"/>
    </row>
    <row r="67" spans="1:48" s="45" customFormat="1" ht="37.15" customHeight="1" thickBot="1">
      <c r="A67" s="134"/>
      <c r="B67" s="43"/>
      <c r="C67" s="43"/>
      <c r="D67" s="254" t="s">
        <v>150</v>
      </c>
      <c r="E67" s="254"/>
      <c r="F67" s="254" t="s">
        <v>132</v>
      </c>
      <c r="G67" s="254"/>
      <c r="H67" s="254" t="s">
        <v>100</v>
      </c>
      <c r="I67" s="254"/>
      <c r="J67" s="254" t="s">
        <v>101</v>
      </c>
      <c r="K67" s="254"/>
      <c r="L67" s="254" t="s">
        <v>102</v>
      </c>
      <c r="M67" s="254"/>
      <c r="N67" s="254" t="s">
        <v>103</v>
      </c>
      <c r="O67" s="254"/>
      <c r="P67" s="254" t="s">
        <v>104</v>
      </c>
      <c r="Q67" s="254"/>
      <c r="R67" s="254" t="s">
        <v>105</v>
      </c>
      <c r="S67" s="254"/>
      <c r="T67" s="299" t="s">
        <v>144</v>
      </c>
      <c r="U67" s="299"/>
      <c r="V67" s="254" t="s">
        <v>106</v>
      </c>
      <c r="W67" s="254"/>
      <c r="X67" s="254" t="s">
        <v>107</v>
      </c>
      <c r="Y67" s="254"/>
      <c r="Z67" s="254" t="s">
        <v>108</v>
      </c>
      <c r="AA67" s="254"/>
      <c r="AB67" s="257" t="s">
        <v>116</v>
      </c>
      <c r="AC67" s="258"/>
      <c r="AD67" s="254" t="s">
        <v>109</v>
      </c>
      <c r="AE67" s="254"/>
      <c r="AF67" s="254" t="s">
        <v>124</v>
      </c>
      <c r="AG67" s="254"/>
      <c r="AH67" s="254" t="s">
        <v>110</v>
      </c>
      <c r="AI67" s="254"/>
      <c r="AJ67" s="254" t="s">
        <v>95</v>
      </c>
      <c r="AK67" s="254"/>
      <c r="AL67" s="254" t="s">
        <v>96</v>
      </c>
      <c r="AM67" s="254"/>
      <c r="AN67" s="254" t="s">
        <v>97</v>
      </c>
      <c r="AO67" s="254"/>
      <c r="AP67" s="254" t="s">
        <v>98</v>
      </c>
      <c r="AQ67" s="254"/>
      <c r="AR67" s="254" t="s">
        <v>130</v>
      </c>
      <c r="AS67" s="254"/>
      <c r="AT67" s="150" t="s">
        <v>131</v>
      </c>
      <c r="AU67" s="78"/>
    </row>
    <row r="68" spans="1:48" s="45" customFormat="1" ht="30" customHeight="1" thickBot="1">
      <c r="A68" s="134"/>
      <c r="B68" s="240"/>
      <c r="C68" s="240"/>
      <c r="D68" s="255" t="s">
        <v>99</v>
      </c>
      <c r="E68" s="255"/>
      <c r="F68" s="256">
        <f>COUNTIFS($D$13:$D$52, "&lt;&gt;", $F$13:$F$52, "&lt;&gt;")</f>
        <v>0</v>
      </c>
      <c r="G68" s="256"/>
      <c r="H68" s="256">
        <f>COUNTIFS($D$13:$D$52, "&lt;&gt;", $H$13:$H$52, "&lt;&gt;")</f>
        <v>0</v>
      </c>
      <c r="I68" s="256"/>
      <c r="J68" s="256">
        <f>COUNTIFS($D$13:$D$52, "&lt;&gt;", $J$13:$J$52, "&lt;&gt;")</f>
        <v>0</v>
      </c>
      <c r="K68" s="256"/>
      <c r="L68" s="256">
        <f>COUNTIFS($D$13:$D$52, "&lt;&gt;", $L$13:$L$52, "&lt;&gt;")</f>
        <v>0</v>
      </c>
      <c r="M68" s="256"/>
      <c r="N68" s="256">
        <f>COUNTIFS($D$13:$D$52, "&lt;&gt;", $N$13:$N$52, "&lt;&gt;")</f>
        <v>0</v>
      </c>
      <c r="O68" s="256"/>
      <c r="P68" s="256">
        <f>COUNTIFS($D$13:$D$52, "&lt;&gt;", $P$13:$P$52, "&lt;&gt;")</f>
        <v>0</v>
      </c>
      <c r="Q68" s="256"/>
      <c r="R68" s="256">
        <f>COUNTIFS($D$13:$D$52, "&lt;&gt;", $R$13:$R$52, "&lt;&gt;")</f>
        <v>0</v>
      </c>
      <c r="S68" s="256"/>
      <c r="T68" s="256">
        <f>COUNTIFS($D$13:$D$52, "&lt;&gt;", $T$13:$T$52, "&lt;&gt;")</f>
        <v>0</v>
      </c>
      <c r="U68" s="256"/>
      <c r="V68" s="256">
        <f>COUNTIFS($D$13:$D$52, "&lt;&gt;", $V$13:$V$52, "&lt;&gt;")</f>
        <v>0</v>
      </c>
      <c r="W68" s="256"/>
      <c r="X68" s="256">
        <f>COUNTIFS($D$13:$D$52, "&lt;&gt;", $X$13:$X$52, "&lt;&gt;")</f>
        <v>0</v>
      </c>
      <c r="Y68" s="256"/>
      <c r="Z68" s="256">
        <f>COUNTIFS($D$13:$D$52, "&lt;&gt;", $Z$13:$Z$52, "&lt;&gt;")</f>
        <v>0</v>
      </c>
      <c r="AA68" s="256"/>
      <c r="AB68" s="256">
        <f>COUNTIFS($D$13:$D$52, "&lt;&gt;", $AB$13:$AB$52, "&lt;&gt;")</f>
        <v>0</v>
      </c>
      <c r="AC68" s="256"/>
      <c r="AD68" s="256">
        <f>COUNTIFS($D$13:$D$52, "&lt;&gt;", $AD$13:$AD$52, "&lt;&gt;")</f>
        <v>0</v>
      </c>
      <c r="AE68" s="256"/>
      <c r="AF68" s="256">
        <f>COUNTIFS($D$13:$D$52, "&lt;&gt;", $AF$13:$AF$52, "&lt;&gt;")</f>
        <v>0</v>
      </c>
      <c r="AG68" s="256"/>
      <c r="AH68" s="256">
        <f>COUNTIFS($D$13:$D$52, "&lt;&gt;", $AH$13:$AH$52, "&lt;&gt;")</f>
        <v>0</v>
      </c>
      <c r="AI68" s="256"/>
      <c r="AJ68" s="256">
        <f>COUNTIFS($D$13:$D$52, "&lt;&gt;", $AJ$13:$AJ$52, "&lt;&gt;")</f>
        <v>0</v>
      </c>
      <c r="AK68" s="256"/>
      <c r="AL68" s="256">
        <f>COUNTIFS($D$13:$D$52, "&lt;&gt;", $AL$13:$AL$52, "&lt;&gt;")</f>
        <v>0</v>
      </c>
      <c r="AM68" s="256"/>
      <c r="AN68" s="256">
        <f>COUNTIFS($D$13:$D$52, "&lt;&gt;", $AN$13:$AN$52, "&lt;&gt;")</f>
        <v>0</v>
      </c>
      <c r="AO68" s="256"/>
      <c r="AP68" s="256">
        <f>COUNTIFS($D$13:$D$52, "&lt;&gt;", $AP$13:$AP$52, "&lt;&gt;")</f>
        <v>0</v>
      </c>
      <c r="AQ68" s="256"/>
      <c r="AR68" s="256">
        <f>COUNTIFS($D$13:$D$52, "&lt;&gt;", $AR$13:$AR$52, "&lt;&gt;")</f>
        <v>0</v>
      </c>
      <c r="AS68" s="256"/>
      <c r="AT68" s="140">
        <f>COUNTIFS($D$13:$D$52, "&lt;&gt;", $AT$13:$AT$52, "&lt;&gt;")</f>
        <v>0</v>
      </c>
      <c r="AU68" s="141"/>
    </row>
    <row r="69" spans="1:48" s="45" customFormat="1" ht="13.15" customHeight="1">
      <c r="A69" s="134"/>
      <c r="B69" s="43"/>
      <c r="C69" s="43"/>
      <c r="D69" s="44"/>
      <c r="E69" s="44"/>
    </row>
  </sheetData>
  <sheetProtection formatColumns="0" formatRows="0" selectLockedCells="1"/>
  <mergeCells count="177">
    <mergeCell ref="T62:U62"/>
    <mergeCell ref="T63:U63"/>
    <mergeCell ref="T64:U64"/>
    <mergeCell ref="T65:U65"/>
    <mergeCell ref="T67:U67"/>
    <mergeCell ref="T68:U68"/>
    <mergeCell ref="AL7:AQ7"/>
    <mergeCell ref="D8:H8"/>
    <mergeCell ref="L8:N8"/>
    <mergeCell ref="O8:R8"/>
    <mergeCell ref="AL8:AQ8"/>
    <mergeCell ref="D9:H9"/>
    <mergeCell ref="F11:G11"/>
    <mergeCell ref="H11:I11"/>
    <mergeCell ref="J11:K11"/>
    <mergeCell ref="L11:M11"/>
    <mergeCell ref="N11:O11"/>
    <mergeCell ref="D7:H7"/>
    <mergeCell ref="L7:N7"/>
    <mergeCell ref="O7:R7"/>
    <mergeCell ref="AP11:AQ11"/>
    <mergeCell ref="AD57:AT57"/>
    <mergeCell ref="AA58:AH58"/>
    <mergeCell ref="AR11:AS11"/>
    <mergeCell ref="A1:AU1"/>
    <mergeCell ref="A2:AU2"/>
    <mergeCell ref="A3:AU3"/>
    <mergeCell ref="A4:AU4"/>
    <mergeCell ref="D5:H5"/>
    <mergeCell ref="D6:H6"/>
    <mergeCell ref="L6:N6"/>
    <mergeCell ref="O6:R6"/>
    <mergeCell ref="AL6:AQ6"/>
    <mergeCell ref="B12:C12"/>
    <mergeCell ref="B54:E54"/>
    <mergeCell ref="AD55:AT55"/>
    <mergeCell ref="AD56:AT56"/>
    <mergeCell ref="AD11:AE11"/>
    <mergeCell ref="AF11:AG11"/>
    <mergeCell ref="AH11:AI11"/>
    <mergeCell ref="AJ11:AK11"/>
    <mergeCell ref="AL11:AM11"/>
    <mergeCell ref="AN11:AO11"/>
    <mergeCell ref="P11:Q11"/>
    <mergeCell ref="R11:S11"/>
    <mergeCell ref="V11:W11"/>
    <mergeCell ref="X11:Y11"/>
    <mergeCell ref="Z11:AA11"/>
    <mergeCell ref="AB11:AC11"/>
    <mergeCell ref="T11:U11"/>
    <mergeCell ref="O59:P59"/>
    <mergeCell ref="R59:S59"/>
    <mergeCell ref="V59:W59"/>
    <mergeCell ref="Y59:Z59"/>
    <mergeCell ref="AA59:AB59"/>
    <mergeCell ref="AC59:AD59"/>
    <mergeCell ref="AE59:AF59"/>
    <mergeCell ref="AG59:AH59"/>
    <mergeCell ref="AI59:AJ59"/>
    <mergeCell ref="AL59:AT59"/>
    <mergeCell ref="T59:U59"/>
    <mergeCell ref="AL60:AT60"/>
    <mergeCell ref="O61:P61"/>
    <mergeCell ref="R61:S61"/>
    <mergeCell ref="V61:W61"/>
    <mergeCell ref="Y61:Z61"/>
    <mergeCell ref="AA61:AB61"/>
    <mergeCell ref="AC61:AD61"/>
    <mergeCell ref="AE61:AF61"/>
    <mergeCell ref="AG61:AH61"/>
    <mergeCell ref="AI61:AJ61"/>
    <mergeCell ref="AL61:AN61"/>
    <mergeCell ref="AO61:AP61"/>
    <mergeCell ref="AQ61:AS61"/>
    <mergeCell ref="O60:P60"/>
    <mergeCell ref="R60:S60"/>
    <mergeCell ref="V60:W60"/>
    <mergeCell ref="Y60:Z60"/>
    <mergeCell ref="AA60:AB60"/>
    <mergeCell ref="AC60:AD60"/>
    <mergeCell ref="AE60:AF60"/>
    <mergeCell ref="AG60:AH60"/>
    <mergeCell ref="AI60:AJ60"/>
    <mergeCell ref="T60:U60"/>
    <mergeCell ref="T61:U61"/>
    <mergeCell ref="O62:P62"/>
    <mergeCell ref="R62:S62"/>
    <mergeCell ref="V62:W62"/>
    <mergeCell ref="Y62:Z62"/>
    <mergeCell ref="AA62:AB62"/>
    <mergeCell ref="AQ62:AS62"/>
    <mergeCell ref="O63:P63"/>
    <mergeCell ref="R63:S63"/>
    <mergeCell ref="V63:W63"/>
    <mergeCell ref="Y63:Z63"/>
    <mergeCell ref="AA63:AB63"/>
    <mergeCell ref="AC63:AD63"/>
    <mergeCell ref="AE63:AF63"/>
    <mergeCell ref="AG63:AH63"/>
    <mergeCell ref="AI63:AJ63"/>
    <mergeCell ref="AC62:AD62"/>
    <mergeCell ref="AE62:AF62"/>
    <mergeCell ref="AG62:AH62"/>
    <mergeCell ref="AI62:AJ62"/>
    <mergeCell ref="AL62:AN62"/>
    <mergeCell ref="AO62:AP62"/>
    <mergeCell ref="AL63:AN63"/>
    <mergeCell ref="AO63:AP63"/>
    <mergeCell ref="AQ63:AS63"/>
    <mergeCell ref="O64:P64"/>
    <mergeCell ref="R64:S64"/>
    <mergeCell ref="V64:W64"/>
    <mergeCell ref="Y64:Z64"/>
    <mergeCell ref="AA64:AB64"/>
    <mergeCell ref="AC64:AD64"/>
    <mergeCell ref="AE64:AF64"/>
    <mergeCell ref="AG64:AH64"/>
    <mergeCell ref="AI64:AJ64"/>
    <mergeCell ref="AL64:AN64"/>
    <mergeCell ref="AO64:AP64"/>
    <mergeCell ref="AQ64:AS64"/>
    <mergeCell ref="AR67:AS67"/>
    <mergeCell ref="AF67:AG67"/>
    <mergeCell ref="AH67:AI67"/>
    <mergeCell ref="AJ67:AK67"/>
    <mergeCell ref="AL67:AM67"/>
    <mergeCell ref="AN67:AO67"/>
    <mergeCell ref="B65:C65"/>
    <mergeCell ref="O65:P65"/>
    <mergeCell ref="R65:S65"/>
    <mergeCell ref="V65:W65"/>
    <mergeCell ref="Y65:Z65"/>
    <mergeCell ref="H67:I67"/>
    <mergeCell ref="J67:K67"/>
    <mergeCell ref="L67:M67"/>
    <mergeCell ref="N67:O67"/>
    <mergeCell ref="B68:C68"/>
    <mergeCell ref="D68:E68"/>
    <mergeCell ref="F68:G68"/>
    <mergeCell ref="H68:I68"/>
    <mergeCell ref="J68:K68"/>
    <mergeCell ref="L68:M68"/>
    <mergeCell ref="N68:O68"/>
    <mergeCell ref="P68:Q68"/>
    <mergeCell ref="AD67:AE67"/>
    <mergeCell ref="P67:Q67"/>
    <mergeCell ref="R67:S67"/>
    <mergeCell ref="V67:W67"/>
    <mergeCell ref="X67:Y67"/>
    <mergeCell ref="Z67:AA67"/>
    <mergeCell ref="AB67:AC67"/>
    <mergeCell ref="D67:E67"/>
    <mergeCell ref="F67:G67"/>
    <mergeCell ref="N58:U58"/>
    <mergeCell ref="O66:U66"/>
    <mergeCell ref="T10:U10"/>
    <mergeCell ref="V10:W10"/>
    <mergeCell ref="AR68:AS68"/>
    <mergeCell ref="AF68:AG68"/>
    <mergeCell ref="AH68:AI68"/>
    <mergeCell ref="AJ68:AK68"/>
    <mergeCell ref="AL68:AM68"/>
    <mergeCell ref="AN68:AO68"/>
    <mergeCell ref="AP68:AQ68"/>
    <mergeCell ref="R68:S68"/>
    <mergeCell ref="V68:W68"/>
    <mergeCell ref="X68:Y68"/>
    <mergeCell ref="Z68:AA68"/>
    <mergeCell ref="AB68:AC68"/>
    <mergeCell ref="AD68:AE68"/>
    <mergeCell ref="AA65:AB65"/>
    <mergeCell ref="AC65:AD65"/>
    <mergeCell ref="AE65:AF65"/>
    <mergeCell ref="AG65:AH65"/>
    <mergeCell ref="AI65:AJ65"/>
    <mergeCell ref="AA66:AH66"/>
    <mergeCell ref="AP67:AQ67"/>
  </mergeCells>
  <conditionalFormatting sqref="B13:C52">
    <cfRule type="duplicateValues" dxfId="0" priority="1"/>
  </conditionalFormatting>
  <dataValidations count="6">
    <dataValidation type="list" allowBlank="1" showInputMessage="1" showErrorMessage="1" sqref="E13:E52" xr:uid="{72901EE8-30E3-44BF-8228-9F3771220661}">
      <formula1>"CalWORKs, GR, START"</formula1>
    </dataValidation>
    <dataValidation type="list" allowBlank="1" showInputMessage="1" showErrorMessage="1" sqref="D13:D52" xr:uid="{43CE0CF9-1DAC-42BE-A162-45CC257579BD}">
      <formula1>"1, 2, 3, 4, 5"</formula1>
    </dataValidation>
    <dataValidation type="whole" operator="notEqual" allowBlank="1" showInputMessage="1" showErrorMessage="1" sqref="F13:F52 H13:H52 J13:J52 AJ13:AJ52 AP13:AP52 AN13:AN52 AL13:AL52 AO62:AP63" xr:uid="{B38534DA-A4F7-4AB9-A928-F55B7F2CB38C}">
      <formula1>0</formula1>
    </dataValidation>
    <dataValidation type="decimal" operator="notEqual" allowBlank="1" showInputMessage="1" showErrorMessage="1" sqref="L13:L52 N13:N52 P13:P52 R13:R52 T13:T52 V13:V52 X13:X52 Z13:Z52 AB13:AB52 AD13:AD52 AF13:AF52 AH13:AH52 AR13:AR52 AT13:AT52" xr:uid="{0DB418EF-728C-473E-B640-95F3B3D90028}">
      <formula1>0</formula1>
    </dataValidation>
    <dataValidation type="custom" showInputMessage="1" showErrorMessage="1" sqref="AO13:AO52" xr:uid="{13B1A8C2-E814-46CF-9652-C56B555068C3}">
      <formula1>AO13&lt;(AN13*203.00001)</formula1>
    </dataValidation>
    <dataValidation type="custom" showInputMessage="1" showErrorMessage="1" sqref="AQ13:AQ52" xr:uid="{14DA5FD9-B35C-49B8-990C-9FF1A1ED8004}">
      <formula1>AQ13&lt;(AP13*44.00001)</formula1>
    </dataValidation>
  </dataValidations>
  <printOptions horizontalCentered="1"/>
  <pageMargins left="0.15" right="0.15" top="0.5" bottom="0.5" header="0.2" footer="0.2"/>
  <pageSetup paperSize="5" scale="39" fitToHeight="4" orientation="landscape" r:id="rId1"/>
  <headerFooter alignWithMargins="0">
    <oddFooter>&amp;LDVSS_Form01, Rev. 4/2026&amp;C&amp;P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F14"/>
  <sheetViews>
    <sheetView showGridLines="0" workbookViewId="0">
      <selection activeCell="B4" sqref="B4"/>
    </sheetView>
  </sheetViews>
  <sheetFormatPr defaultRowHeight="12.75"/>
  <cols>
    <col min="1" max="1" width="1" customWidth="1"/>
    <col min="2" max="2" width="64.46484375" customWidth="1"/>
    <col min="3" max="3" width="1.53125" customWidth="1"/>
    <col min="4" max="4" width="5.53125" customWidth="1"/>
    <col min="5" max="6" width="16" customWidth="1"/>
  </cols>
  <sheetData>
    <row r="1" spans="2:6" ht="13.15">
      <c r="B1" s="1" t="s">
        <v>7</v>
      </c>
      <c r="C1" s="1"/>
      <c r="D1" s="9"/>
      <c r="E1" s="9"/>
      <c r="F1" s="9"/>
    </row>
    <row r="2" spans="2:6" ht="13.15">
      <c r="B2" s="1" t="s">
        <v>8</v>
      </c>
      <c r="C2" s="1"/>
      <c r="D2" s="9"/>
      <c r="E2" s="9"/>
      <c r="F2" s="9"/>
    </row>
    <row r="3" spans="2:6">
      <c r="B3" s="2"/>
      <c r="C3" s="2"/>
      <c r="D3" s="10"/>
      <c r="E3" s="10"/>
      <c r="F3" s="10"/>
    </row>
    <row r="4" spans="2:6" ht="51">
      <c r="B4" s="2" t="s">
        <v>9</v>
      </c>
      <c r="C4" s="2"/>
      <c r="D4" s="10"/>
      <c r="E4" s="10"/>
      <c r="F4" s="10"/>
    </row>
    <row r="5" spans="2:6">
      <c r="B5" s="2"/>
      <c r="C5" s="2"/>
      <c r="D5" s="10"/>
      <c r="E5" s="10"/>
      <c r="F5" s="10"/>
    </row>
    <row r="6" spans="2:6" ht="13.15">
      <c r="B6" s="1" t="s">
        <v>10</v>
      </c>
      <c r="C6" s="1"/>
      <c r="D6" s="9"/>
      <c r="E6" s="9" t="s">
        <v>11</v>
      </c>
      <c r="F6" s="9" t="s">
        <v>12</v>
      </c>
    </row>
    <row r="7" spans="2:6" ht="13.15" thickBot="1">
      <c r="B7" s="2"/>
      <c r="C7" s="2"/>
      <c r="D7" s="10"/>
      <c r="E7" s="10"/>
      <c r="F7" s="10"/>
    </row>
    <row r="8" spans="2:6" ht="25.5">
      <c r="B8" s="3" t="s">
        <v>13</v>
      </c>
      <c r="C8" s="4"/>
      <c r="D8" s="11"/>
      <c r="E8" s="11">
        <v>1</v>
      </c>
      <c r="F8" s="12"/>
    </row>
    <row r="9" spans="2:6" ht="38.65" thickBot="1">
      <c r="B9" s="5"/>
      <c r="C9" s="6"/>
      <c r="D9" s="13"/>
      <c r="E9" s="14" t="s">
        <v>14</v>
      </c>
      <c r="F9" s="15" t="s">
        <v>15</v>
      </c>
    </row>
    <row r="10" spans="2:6">
      <c r="B10" s="2"/>
      <c r="C10" s="2"/>
      <c r="D10" s="10"/>
      <c r="E10" s="10"/>
      <c r="F10" s="10"/>
    </row>
    <row r="11" spans="2:6">
      <c r="B11" s="2"/>
      <c r="C11" s="2"/>
      <c r="D11" s="10"/>
      <c r="E11" s="10"/>
      <c r="F11" s="10"/>
    </row>
    <row r="12" spans="2:6" ht="13.15">
      <c r="B12" s="1" t="s">
        <v>16</v>
      </c>
      <c r="C12" s="1"/>
      <c r="D12" s="9"/>
      <c r="E12" s="9"/>
      <c r="F12" s="9"/>
    </row>
    <row r="13" spans="2:6" ht="13.15" thickBot="1">
      <c r="B13" s="2"/>
      <c r="C13" s="2"/>
      <c r="D13" s="10"/>
      <c r="E13" s="10"/>
      <c r="F13" s="10"/>
    </row>
    <row r="14" spans="2:6" ht="38.65" thickBot="1">
      <c r="B14" s="7" t="s">
        <v>17</v>
      </c>
      <c r="C14" s="8"/>
      <c r="D14" s="16"/>
      <c r="E14" s="16">
        <v>62</v>
      </c>
      <c r="F14" s="17" t="s">
        <v>15</v>
      </c>
    </row>
  </sheetData>
  <hyperlinks>
    <hyperlink ref="E9" location="'Case Management'!A1:AQ42" display="'Case Management'!A1:AQ42"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Instructions</vt:lpstr>
      <vt:lpstr>CM 50 Lines</vt:lpstr>
      <vt:lpstr>CM 170 Lines</vt:lpstr>
      <vt:lpstr>CM 330 Lines</vt:lpstr>
      <vt:lpstr>CM 40 max</vt:lpstr>
      <vt:lpstr>Compatibility Report</vt:lpstr>
      <vt:lpstr>'CM 170 Lines'!Print_Area</vt:lpstr>
      <vt:lpstr>'CM 330 Lines'!Print_Area</vt:lpstr>
      <vt:lpstr>'CM 40 max'!Print_Area</vt:lpstr>
      <vt:lpstr>'CM 50 Lines'!Print_Area</vt:lpstr>
      <vt:lpstr>'CM 170 Lines'!Print_Titles</vt:lpstr>
      <vt:lpstr>'CM 330 Lines'!Print_Titles</vt:lpstr>
      <vt:lpstr>'CM 40 max'!Print_Titles</vt:lpstr>
      <vt:lpstr>'CM 50 Lines'!Print_Titles</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2026-08-13T20:51:04Z</cp:lastPrinted>
  <dcterms:created xsi:type="dcterms:W3CDTF">2010-04-26T23:22:42Z</dcterms:created>
  <dcterms:modified xsi:type="dcterms:W3CDTF">2026-08-13T20:51:09Z</dcterms:modified>
</cp:coreProperties>
</file>