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90" tabRatio="658" firstSheet="1" activeTab="6"/>
  </bookViews>
  <sheets>
    <sheet name="Summary Indicators" sheetId="1" r:id="rId1"/>
    <sheet name="1. Provider Billing" sheetId="2" r:id="rId2"/>
    <sheet name="2.Coverage" sheetId="3" r:id="rId3"/>
    <sheet name="3. Uptake" sheetId="4" r:id="rId4"/>
    <sheet name="4. IUD removals" sheetId="5" r:id="rId5"/>
    <sheet name="5. Implant removals" sheetId="6" r:id="rId6"/>
    <sheet name="Definitions" sheetId="7" r:id="rId7"/>
    <sheet name="Codes" sheetId="8" r:id="rId8"/>
  </sheets>
  <definedNames>
    <definedName name="_xlnm.Print_Titles" localSheetId="1">'1. Provider Billing'!$1:$2</definedName>
  </definedNames>
  <calcPr fullCalcOnLoad="1"/>
</workbook>
</file>

<file path=xl/comments4.xml><?xml version="1.0" encoding="utf-8"?>
<comments xmlns="http://schemas.openxmlformats.org/spreadsheetml/2006/main">
  <authors>
    <author>Cameron</author>
  </authors>
  <commentList>
    <comment ref="B6" authorId="0">
      <text>
        <r>
          <rPr>
            <b/>
            <sz val="9"/>
            <rFont val="Tahoma"/>
            <family val="2"/>
          </rPr>
          <t>Cameron:</t>
        </r>
        <r>
          <rPr>
            <sz val="9"/>
            <rFont val="Tahoma"/>
            <family val="2"/>
          </rPr>
          <t xml:space="preserve">
IPP LARC claims can be distinguished by a LARC claim within 24 hours of the delivery claim for a patient</t>
        </r>
      </text>
    </comment>
    <comment ref="B7" authorId="0">
      <text>
        <r>
          <rPr>
            <b/>
            <sz val="9"/>
            <rFont val="Tahoma"/>
            <family val="2"/>
          </rPr>
          <t>Cameron:</t>
        </r>
        <r>
          <rPr>
            <sz val="9"/>
            <rFont val="Tahoma"/>
            <family val="2"/>
          </rPr>
          <t xml:space="preserve">
see "Codes" sheet for delivery billing codes</t>
        </r>
      </text>
    </comment>
    <comment ref="C15" authorId="0">
      <text>
        <r>
          <rPr>
            <b/>
            <sz val="9"/>
            <rFont val="Tahoma"/>
            <family val="0"/>
          </rPr>
          <t>Cameron:</t>
        </r>
        <r>
          <rPr>
            <sz val="9"/>
            <rFont val="Tahoma"/>
            <family val="0"/>
          </rPr>
          <t xml:space="preserve">
Intrauterine devices (Copper T280A IUD, levonorgestrel intrauterine system)</t>
        </r>
      </text>
    </comment>
    <comment ref="D15" authorId="0">
      <text>
        <r>
          <rPr>
            <b/>
            <sz val="9"/>
            <rFont val="Tahoma"/>
            <family val="2"/>
          </rPr>
          <t>Cameron:</t>
        </r>
        <r>
          <rPr>
            <sz val="9"/>
            <rFont val="Tahoma"/>
            <family val="2"/>
          </rPr>
          <t xml:space="preserve">
Single-rod contraceptive implant</t>
        </r>
      </text>
    </comment>
  </commentList>
</comments>
</file>

<file path=xl/comments5.xml><?xml version="1.0" encoding="utf-8"?>
<comments xmlns="http://schemas.openxmlformats.org/spreadsheetml/2006/main">
  <authors>
    <author>Cameron</author>
  </authors>
  <commentList>
    <comment ref="C15" authorId="0">
      <text>
        <r>
          <rPr>
            <b/>
            <sz val="9"/>
            <rFont val="Tahoma"/>
            <family val="2"/>
          </rPr>
          <t>Cameron:</t>
        </r>
        <r>
          <rPr>
            <sz val="9"/>
            <rFont val="Tahoma"/>
            <family val="2"/>
          </rPr>
          <t xml:space="preserve">
HCPCS: J7300</t>
        </r>
      </text>
    </comment>
    <comment ref="D15" authorId="0">
      <text>
        <r>
          <rPr>
            <b/>
            <sz val="9"/>
            <rFont val="Tahoma"/>
            <family val="2"/>
          </rPr>
          <t>Cameron:</t>
        </r>
        <r>
          <rPr>
            <sz val="9"/>
            <rFont val="Tahoma"/>
            <family val="2"/>
          </rPr>
          <t xml:space="preserve">
HCPCS: J7297, J7298, J7301, J7302, Q0090</t>
        </r>
      </text>
    </comment>
    <comment ref="B6" authorId="0">
      <text>
        <r>
          <rPr>
            <b/>
            <sz val="9"/>
            <rFont val="Tahoma"/>
            <family val="2"/>
          </rPr>
          <t>Cameron:</t>
        </r>
        <r>
          <rPr>
            <sz val="9"/>
            <rFont val="Tahoma"/>
            <family val="2"/>
          </rPr>
          <t xml:space="preserve">
Of women with an IUD placement code and a delivery code from the same day, how many also had a removal code within 60 days </t>
        </r>
      </text>
    </comment>
    <comment ref="B7" authorId="0">
      <text>
        <r>
          <rPr>
            <b/>
            <sz val="9"/>
            <rFont val="Tahoma"/>
            <family val="2"/>
          </rPr>
          <t>Cameron:</t>
        </r>
        <r>
          <rPr>
            <sz val="9"/>
            <rFont val="Tahoma"/>
            <family val="2"/>
          </rPr>
          <t xml:space="preserve"> Patients with a delivery claim and IUD placement claim within 24 hours</t>
        </r>
      </text>
    </comment>
  </commentList>
</comments>
</file>

<file path=xl/sharedStrings.xml><?xml version="1.0" encoding="utf-8"?>
<sst xmlns="http://schemas.openxmlformats.org/spreadsheetml/2006/main" count="149" uniqueCount="120">
  <si>
    <t>Year 1</t>
  </si>
  <si>
    <t>Quarter 1</t>
  </si>
  <si>
    <t>Quarter 2</t>
  </si>
  <si>
    <t>Quarter 3</t>
  </si>
  <si>
    <t>Quarter 4</t>
  </si>
  <si>
    <t>Year 1 Total</t>
  </si>
  <si>
    <t>Hospital</t>
  </si>
  <si>
    <t>LARC</t>
  </si>
  <si>
    <t>IUD</t>
  </si>
  <si>
    <t>Definition Source</t>
  </si>
  <si>
    <t>Year 1 total</t>
  </si>
  <si>
    <t>How to use this measure</t>
  </si>
  <si>
    <t>Limitations of measure</t>
  </si>
  <si>
    <t>Proportion of implants removed within 60 days of IPP placement</t>
  </si>
  <si>
    <t>Proportion of IUDs removed within 60 days of IPP placement</t>
  </si>
  <si>
    <t>Implant</t>
  </si>
  <si>
    <t>IPP</t>
  </si>
  <si>
    <t>Levi EE, Stuart GS, Zerden ML, Garrett JM, Bryant AG. Intrauterine device placement during cesarean delivery and continued use 6 months postpartum: A randomized controlled trial. Obstet Gynecol 2015; 126:5-11.</t>
  </si>
  <si>
    <t>ACOG, accessed online at http://www.acog.org/Resources-And-Publications/Practice-Bulletins/Committee-on-Practice-Bulletins-Gynecology/Long-Acting-Reversible-Contraception-Implants-and-Intrauterine-Devices on 2/16/2016</t>
  </si>
  <si>
    <t>Intrauterine devices (Copper T280A IUD, levonorgestrel intrauterine system)</t>
  </si>
  <si>
    <t>Single-rod contraceptive implant</t>
  </si>
  <si>
    <t>ACOG, accessed online at http://www.acog.org/Resources-And-Publications/Practice-Bulletins/Committee-on-Practice-Bulletins-Gynecology/Long-Acting-Reversible-Contraception-Implants-and-Intrauterine-Devices on 2/16/2017</t>
  </si>
  <si>
    <t>ACOG, accessed online at http://www.acog.org/Resources-And-Publications/Practice-Bulletins/Committee-on-Practice-Bulletins-Gynecology/Long-Acting-Reversible-Contraception-Implants-and-Intrauterine-Devices on 2/16/2018</t>
  </si>
  <si>
    <t>A hospital is an institution primarily engaged in providing, by or under the supervision of physicians, inpatient diagnostic and therapeutic services or rehabilitation services.</t>
  </si>
  <si>
    <t>Centers for Medicare and Medicaid Services, accessed online at https://www.cms.gov/Medicare/Provider-Enrollment-and-Certification/CertificationandComplianc/Hospitals.html on 2/16/2016</t>
  </si>
  <si>
    <t>Proportion of IUDs removed within 60 days of placement</t>
  </si>
  <si>
    <t># of paid IPP IUD placement claims</t>
  </si>
  <si>
    <t># of women with IPP IUD placement claim who have an IUD removal claim within 60 days of placement</t>
  </si>
  <si>
    <t>Type of Intrauterine Device</t>
  </si>
  <si>
    <t>Copper T</t>
  </si>
  <si>
    <t>Levonorgestrel</t>
  </si>
  <si>
    <t># of paid IPP implant placement claims</t>
  </si>
  <si>
    <t>Term</t>
  </si>
  <si>
    <t>1 year data stratified by IUD type</t>
  </si>
  <si>
    <t>Suggested Definition</t>
  </si>
  <si>
    <t>Removal rate of IPP implants</t>
  </si>
  <si>
    <t>Removal rate of IPP IUDs</t>
  </si>
  <si>
    <t>Will likely underestimate removals, since only those paid for by Medicaid within the first 2 months will be captured.</t>
  </si>
  <si>
    <t>% of IUDs removed within 60 days of placement, by quarter</t>
  </si>
  <si>
    <t># of paid IPP LARC claims</t>
  </si>
  <si>
    <t>Numerator #</t>
  </si>
  <si>
    <t>Denominator Description</t>
  </si>
  <si>
    <t>Numerator Description</t>
  </si>
  <si>
    <t>Denominator #</t>
  </si>
  <si>
    <t>Long-acting reversible contraception (IUD, implant)</t>
  </si>
  <si>
    <t>Measure % Description</t>
  </si>
  <si>
    <t>Measure %</t>
  </si>
  <si>
    <t>What this evaluates</t>
  </si>
  <si>
    <t>5. Implant removal</t>
  </si>
  <si>
    <t>Description</t>
  </si>
  <si>
    <t xml:space="preserve">ICD-9 </t>
  </si>
  <si>
    <t>CPT</t>
  </si>
  <si>
    <t>Definitions: definitions of terms used in this document</t>
  </si>
  <si>
    <t>NDC</t>
  </si>
  <si>
    <t>IUD placement</t>
  </si>
  <si>
    <t>58300, Insertion of IUD</t>
  </si>
  <si>
    <t>IUD removal</t>
  </si>
  <si>
    <t>Implant placement</t>
  </si>
  <si>
    <t>11981, Insertion, non- biodegradable drug delivery implant, Implanon or Nexplanon</t>
  </si>
  <si>
    <t>Implant removal</t>
  </si>
  <si>
    <t>58301, Encounter for removal of intrauterine contraceptive device</t>
  </si>
  <si>
    <t>Delivery</t>
  </si>
  <si>
    <t>59400, 59409, 59410, 59510, 59514, 59515, 59610, 59612, 59614, 59618, 59620, 59622</t>
  </si>
  <si>
    <t>Codes: health system codes used to identify deliveries, contraceptive placements, and removals</t>
  </si>
  <si>
    <t>ICD-10</t>
  </si>
  <si>
    <t xml:space="preserve"> Healthcare Common Procedure Coding System Code (HCPCS)</t>
  </si>
  <si>
    <t>Indicator Name</t>
  </si>
  <si>
    <t>See above</t>
  </si>
  <si>
    <t>3. IPP LARC uptake</t>
  </si>
  <si>
    <t>4. IUD removal</t>
  </si>
  <si>
    <t>2. IPP LARC Coverage</t>
  </si>
  <si>
    <t>3. IPP LARC Uptake</t>
  </si>
  <si>
    <t>4. IUD Removal</t>
  </si>
  <si>
    <t>5. Implant Removal</t>
  </si>
  <si>
    <t>LARC type</t>
  </si>
  <si>
    <t>V25.5, Encounter for insertion of implantable subdermal contraceptive</t>
  </si>
  <si>
    <t>J7306, Levonorgestrel (contraceptive) implant system, including implants and supplies
J7307 Etonogestrel [contraceptive] implant system, including implant and supplies</t>
  </si>
  <si>
    <t>11976, Removal, non-biodegradable drug delivery implant, Norplant
11982, Removal, non-biodegradable drug delivery implant, Implanon or Nexplanon</t>
  </si>
  <si>
    <t>Source: Technical Specifications for FFY 2016 Reporting, Office of Population Affairs/Centers for Disease Control and Prevention</t>
  </si>
  <si>
    <r>
      <t xml:space="preserve">V25.11, Encounter for insertion of intrauterine contraceptive device
</t>
    </r>
    <r>
      <rPr>
        <u val="single"/>
        <sz val="9"/>
        <color indexed="8"/>
        <rFont val="Calibri"/>
        <family val="0"/>
      </rPr>
      <t>Procedure Code</t>
    </r>
    <r>
      <rPr>
        <sz val="9"/>
        <color indexed="8"/>
        <rFont val="Calibri"/>
        <family val="2"/>
      </rPr>
      <t>: 69.7, Insertion of intrauterine contraceptive device</t>
    </r>
  </si>
  <si>
    <r>
      <t xml:space="preserve">650, V27.0, V27.2, V27.3, V27.5, V27.6; 640.x1, 641.x1, 642.x1, 642.x2, 643.x1, 644.21, 645.x1, 646.x1, 646.x2, 647.x1, 647.x2, 648.x1, 655.x1, 656.01, 656.11, 656.21, 648.x2, 649.x1, 649.x2, 651.x1, 652.x1, 653.x1, 654.x1, 654.x2, 656.31, 656.51, 656.61, 656.71, 656.81, 656.91, 657.01, 658.x1, 659.x1, 660.x1, 661.x1, 662.x1, 663.x1, 664.x1, 665.x1, 665.x2, 666.x2, 667.x2, 668.x1, 668.x2, 669.x1, 669.x2, 670.02, 671.x1, 671.x2, 672.02, 673.x1, 673.x2, 674.x1, 674.x2, 675.x1, 675.x2, 676.x1, 676.x2, 678.x1, 679.x1, 679.x2; 670.12, 670.22, 670.32, 670.82, </t>
    </r>
    <r>
      <rPr>
        <u val="single"/>
        <sz val="9"/>
        <color indexed="8"/>
        <rFont val="Calibri"/>
        <family val="0"/>
      </rPr>
      <t xml:space="preserve">Procedure codes </t>
    </r>
    <r>
      <rPr>
        <sz val="9"/>
        <color indexed="8"/>
        <rFont val="Calibri"/>
        <family val="0"/>
      </rPr>
      <t xml:space="preserve">for dates of service from January 1, 2015-September 30, 2015): </t>
    </r>
    <r>
      <rPr>
        <sz val="9"/>
        <color indexed="8"/>
        <rFont val="Calibri"/>
        <family val="2"/>
      </rPr>
      <t>72.0-73.99, 74.0-74.20, 74.40, 74.99</t>
    </r>
  </si>
  <si>
    <r>
      <t xml:space="preserve">Z30.430 Encounter for insertion of intrauterine contraceptive device
</t>
    </r>
    <r>
      <rPr>
        <u val="single"/>
        <sz val="9"/>
        <color indexed="8"/>
        <rFont val="Calibri"/>
        <family val="0"/>
      </rPr>
      <t>Procedure Codes</t>
    </r>
    <r>
      <rPr>
        <sz val="9"/>
        <color indexed="8"/>
        <rFont val="Calibri"/>
        <family val="2"/>
      </rPr>
      <t>: 
0UH97HZ, Insertion of Contraceptive Device into Uterus, Via Natural or Artificial Opening
0UH98HZ, Insertion of Contraceptive Device into Uterus, Via Natural or Artificial Opening Endoscopic
0UHC7HZ, Insertion of Contraceptive Device into Cervix, Via Natural or Artificial Opening
0UHC8HZ, Insertion of Contraceptive Device into Cervix, Via Natural or Artificial Opening Endoscopic</t>
    </r>
  </si>
  <si>
    <r>
      <t xml:space="preserve">Z30.432 Encounter for removal of intrauterine contraceptive device
</t>
    </r>
    <r>
      <rPr>
        <u val="single"/>
        <sz val="9"/>
        <color indexed="8"/>
        <rFont val="Calibri"/>
        <family val="0"/>
      </rPr>
      <t>Procedure Codes</t>
    </r>
    <r>
      <rPr>
        <sz val="9"/>
        <color indexed="8"/>
        <rFont val="Calibri"/>
        <family val="2"/>
      </rPr>
      <t>: 
0UPD7HZ, Removal of Contraceptive Device from Uterus and Cervix, Via Natural or Artificial Opening
0UPD8HZ, Removal of Contraceptive Device from Uterus and Cervix, Via Natural or Artificial Opening Endoscopic</t>
    </r>
  </si>
  <si>
    <r>
      <t xml:space="preserve">V25.12 Removal of intrauterine contraceptive device
</t>
    </r>
    <r>
      <rPr>
        <u val="single"/>
        <sz val="9"/>
        <color indexed="8"/>
        <rFont val="Calibri"/>
        <family val="0"/>
      </rPr>
      <t>Procedure Code</t>
    </r>
    <r>
      <rPr>
        <sz val="9"/>
        <color indexed="8"/>
        <rFont val="Calibri"/>
        <family val="2"/>
      </rPr>
      <t>: 
97.71, Removal of intrauterine device</t>
    </r>
  </si>
  <si>
    <r>
      <rPr>
        <u val="single"/>
        <sz val="9"/>
        <color indexed="8"/>
        <rFont val="Calibri"/>
        <family val="0"/>
      </rPr>
      <t>Procedure code</t>
    </r>
    <r>
      <rPr>
        <sz val="9"/>
        <color indexed="8"/>
        <rFont val="Calibri"/>
        <family val="2"/>
      </rPr>
      <t>s for dates of service from January 1, 2015-September 30, 2015): 10D00Z0, 10D00Z1, 10D00Z2, 10D07Z3, 10D07Z4, 10D07Z5, 10D07Z6, 10D07Z7, 10D07Z8, 10E0XZZ</t>
    </r>
  </si>
  <si>
    <t>00052027201, Etonogestrel implant system (Implanon)
00052027401, Etonogestrel implant system (Nexplanon)
00052433001, Etonogestrel implant system (Nexplanon)</t>
  </si>
  <si>
    <t>J7300, Intrauterine copper contraceptive (Paragard)
J7301, Levonorgestrel-releasing intrauterine contraceptive system, 13.5 mg (Skyla)
J7302, Levonorgestrel- releasing intrauterine contraceptive system, 52 mg (Mirena)
Q0090, Levonorgestrel-releasing intrauterine contraceptive system, (Skyla), 13.5 mg
J7297 Levonorgestrel-releasing intrauterine contraceptive system, 52 mg, 3 year duration (Liletta)
J7298 Levonorgestrel-releasing intrauterine contraceptive system, 52 mg, 5 year duration (Mirena)
S4989, Contraceptive intrauterine device (e.g. progestacertiud), including implants and supplies
S4981, Insertion of levonorgestrel- releasing intrauterine system</t>
  </si>
  <si>
    <t>50419042101, Mirena
50419042301, Mirena 
67207042101, Mirena
50419042201, Skyla
50419042208, Skyla
50419042271, Skyla
51285020401,ParaGard
51285020402, ParaGard
52544003554, Liletta</t>
  </si>
  <si>
    <t>Post October 1, 2016: 
Z30.017 - Encounter for initial prescription of implantable subdermal contraceptive</t>
  </si>
  <si>
    <t>IPP LARC coverage</t>
  </si>
  <si>
    <t>Demonstrate level of IPP LARC among Medi-Cal patients in the hospital and how this level changes over time; demonstrate proportion of women without access to or declining IPP LARC</t>
  </si>
  <si>
    <t>1. Provider Billing for IPP LARC</t>
  </si>
  <si>
    <r>
      <t>Total number of providers with delivery priviledges</t>
    </r>
    <r>
      <rPr>
        <b/>
        <sz val="11"/>
        <color indexed="8"/>
        <rFont val="Calibri"/>
        <family val="2"/>
      </rPr>
      <t xml:space="preserve"> that have billed </t>
    </r>
    <r>
      <rPr>
        <sz val="11"/>
        <color theme="1"/>
        <rFont val="Calibri"/>
        <family val="2"/>
      </rPr>
      <t>for IPP LARC</t>
    </r>
  </si>
  <si>
    <r>
      <t>Total number of providers with delivery priviledges</t>
    </r>
    <r>
      <rPr>
        <b/>
        <sz val="11"/>
        <color indexed="8"/>
        <rFont val="Calibri"/>
        <family val="2"/>
      </rPr>
      <t xml:space="preserve"> in the hospital</t>
    </r>
  </si>
  <si>
    <t>Data on proportion of Medi-Cal deliveries that billled for IPP LARC</t>
  </si>
  <si>
    <t>Total number of Medicaid deliveries in the hospital</t>
  </si>
  <si>
    <t>Total number of Medicaid deliveries in the hospital that have billed for IPP LARC</t>
  </si>
  <si>
    <t>Proportion of Medicaid deliveries in the hospital that bill for IPP LARC</t>
  </si>
  <si>
    <t>Data on how many Medicaid deliveries are associated with an IPP LARC claim</t>
  </si>
  <si>
    <t>Proportion of Medicaid deliveries in the hospital that bill for IPP LARC, by quarter</t>
  </si>
  <si>
    <t>Proportion of providers with delivery priviledges that have billed for IPP LARC, by quarter</t>
  </si>
  <si>
    <t>Data on how many IUDs are removed within the first 60 days after immediate postpartum placement</t>
  </si>
  <si>
    <t>1 year data stratified by LARC type</t>
  </si>
  <si>
    <t>Data on how many implants are removed within the first 60 days after immediate postpartum placement</t>
  </si>
  <si>
    <t>% of IPP implants removed within 60 days of placement, by quarter</t>
  </si>
  <si>
    <t># of Medicaid deliveries at hospital</t>
  </si>
  <si>
    <t>Hospital may have other LARC funding sources and not bill Medi-Cal, so this may be underestimated. To supplement data, hospitals can include a column for number of non-billed LARCs</t>
  </si>
  <si>
    <t>Proportion of delivering women with the opportunity to recieve IPP LARC through Medi-Cal, who received an IPP LARC method</t>
  </si>
  <si>
    <t>% of delivering women given IPP LARC, by quarter</t>
  </si>
  <si>
    <t>% of delivering women given IPP LARC, by device type</t>
  </si>
  <si>
    <t>Proportion of delivering women given IPP LARC</t>
  </si>
  <si>
    <t>Track delivery of IPP LARC over time; estimate future claims and supply needs; demonstrate IPP LARC acceptability and impact</t>
  </si>
  <si>
    <t>Rate of paid IPP LARC claims</t>
  </si>
  <si>
    <t># of Medicaid-enrollees with IPP IUD placement claim who have an IUD removal claim within 60 days of placement</t>
  </si>
  <si>
    <t># of Medicaid-enrollees with IPP implant placement claim who have an implant removal claim within 60 days of placement</t>
  </si>
  <si>
    <t>Immediate postpartum contraception insertion--within 10 minutes of placental delivery</t>
  </si>
  <si>
    <t xml:space="preserve">Measure of sustained acceptability of IPP IUDs for women. </t>
  </si>
  <si>
    <r>
      <t>Measure of sustained acceptability of IPP implants for women.</t>
    </r>
    <r>
      <rPr>
        <sz val="10"/>
        <color indexed="10"/>
        <rFont val="Calibri"/>
        <family val="2"/>
      </rPr>
      <t xml:space="preserve"> </t>
    </r>
  </si>
  <si>
    <t>Percentage of providers in the hospital with delivery privileges that have billed for IPP LARC</t>
  </si>
  <si>
    <t>Immediate Postpartum LARC Implementation - Annual Summary Indicators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</si>
</sst>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 yy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s>
  <fonts count="64">
    <font>
      <sz val="11"/>
      <color theme="1"/>
      <name val="Calibri"/>
      <family val="2"/>
    </font>
    <font>
      <sz val="11"/>
      <color indexed="8"/>
      <name val="Calibri"/>
      <family val="2"/>
    </font>
    <font>
      <sz val="9"/>
      <name val="Tahoma"/>
      <family val="2"/>
    </font>
    <font>
      <b/>
      <sz val="9"/>
      <name val="Tahoma"/>
      <family val="2"/>
    </font>
    <font>
      <sz val="9"/>
      <color indexed="8"/>
      <name val="Calibri"/>
      <family val="2"/>
    </font>
    <font>
      <u val="single"/>
      <sz val="9"/>
      <color indexed="8"/>
      <name val="Calibri"/>
      <family val="0"/>
    </font>
    <font>
      <b/>
      <sz val="11"/>
      <color indexed="8"/>
      <name val="Calibri"/>
      <family val="2"/>
    </font>
    <font>
      <sz val="10"/>
      <color indexed="10"/>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indexed="44"/>
      <name val="Calibri"/>
      <family val="2"/>
    </font>
    <font>
      <b/>
      <sz val="10"/>
      <color indexed="8"/>
      <name val="Calibri"/>
      <family val="0"/>
    </font>
    <font>
      <b/>
      <sz val="10"/>
      <color indexed="52"/>
      <name val="Calibri"/>
      <family val="2"/>
    </font>
    <font>
      <i/>
      <sz val="10"/>
      <color indexed="8"/>
      <name val="Calibri"/>
      <family val="2"/>
    </font>
    <font>
      <b/>
      <sz val="11"/>
      <color indexed="53"/>
      <name val="Calibri"/>
      <family val="2"/>
    </font>
    <font>
      <b/>
      <sz val="11"/>
      <name val="Calibri"/>
      <family val="2"/>
    </font>
    <font>
      <sz val="12"/>
      <color indexed="10"/>
      <name val="Calibri"/>
      <family val="2"/>
    </font>
    <font>
      <sz val="13"/>
      <color indexed="8"/>
      <name val="Calibri"/>
      <family val="0"/>
    </font>
    <font>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4" tint="0.5999900102615356"/>
      <name val="Calibri"/>
      <family val="2"/>
    </font>
    <font>
      <sz val="10"/>
      <color theme="1"/>
      <name val="Calibri"/>
      <family val="0"/>
    </font>
    <font>
      <b/>
      <sz val="10"/>
      <color theme="1"/>
      <name val="Calibri"/>
      <family val="0"/>
    </font>
    <font>
      <b/>
      <sz val="10"/>
      <color rgb="FFFA7D00"/>
      <name val="Calibri"/>
      <family val="2"/>
    </font>
    <font>
      <sz val="10"/>
      <color rgb="FF000000"/>
      <name val="Calibri"/>
      <family val="0"/>
    </font>
    <font>
      <i/>
      <sz val="10"/>
      <color theme="1"/>
      <name val="Calibri"/>
      <family val="2"/>
    </font>
    <font>
      <sz val="10"/>
      <color rgb="FFFF0000"/>
      <name val="Calibri"/>
      <family val="2"/>
    </font>
    <font>
      <b/>
      <sz val="11"/>
      <color theme="5"/>
      <name val="Calibri"/>
      <family val="2"/>
    </font>
    <font>
      <sz val="9"/>
      <color theme="1"/>
      <name val="Calibri"/>
      <family val="2"/>
    </font>
    <font>
      <sz val="12"/>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style="thin"/>
      <right style="thin"/>
      <top style="thin"/>
      <bottom/>
    </border>
    <border>
      <left style="thin"/>
      <right style="thin"/>
      <top style="thin"/>
      <bottom style="medium"/>
    </border>
    <border>
      <left/>
      <right style="thin"/>
      <top style="thin"/>
      <bottom style="thin"/>
    </border>
    <border>
      <left/>
      <right style="thin"/>
      <top style="thin"/>
      <bottom style="medium"/>
    </border>
    <border>
      <left style="medium"/>
      <right style="medium"/>
      <top style="thin"/>
      <bottom style="thin"/>
    </border>
    <border>
      <left style="medium"/>
      <right style="medium"/>
      <top style="thin"/>
      <bottom style="medium"/>
    </border>
    <border>
      <left style="medium"/>
      <right style="medium"/>
      <top style="medium"/>
      <bottom/>
    </border>
    <border>
      <left style="thin"/>
      <right style="thin"/>
      <top/>
      <bottom style="thin"/>
    </border>
    <border>
      <left style="medium"/>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style="medium">
        <color rgb="FFC00000"/>
      </left>
      <right/>
      <top style="medium">
        <color rgb="FFC00000"/>
      </top>
      <bottom/>
    </border>
    <border>
      <left style="medium">
        <color rgb="FFC00000"/>
      </left>
      <right/>
      <top/>
      <bottom/>
    </border>
    <border>
      <left style="medium">
        <color rgb="FFC00000"/>
      </left>
      <right style="thin"/>
      <top style="thin"/>
      <bottom>
        <color indexed="63"/>
      </bottom>
    </border>
    <border>
      <left style="thin"/>
      <right/>
      <top style="thin"/>
      <bottom/>
    </border>
    <border>
      <left style="medium">
        <color rgb="FFC00000"/>
      </left>
      <right style="medium">
        <color rgb="FFC00000"/>
      </right>
      <top style="medium">
        <color rgb="FFC00000"/>
      </top>
      <bottom style="thin"/>
    </border>
    <border>
      <left style="medium">
        <color rgb="FFC00000"/>
      </left>
      <right style="thin"/>
      <top style="medium">
        <color rgb="FFC00000"/>
      </top>
      <bottom style="thin"/>
    </border>
    <border>
      <left style="thin"/>
      <right style="thin"/>
      <top style="medium">
        <color rgb="FFC00000"/>
      </top>
      <bottom style="thin"/>
    </border>
    <border>
      <left style="thin"/>
      <right/>
      <top style="medium">
        <color rgb="FFC00000"/>
      </top>
      <bottom style="thin"/>
    </border>
    <border>
      <left style="medium">
        <color rgb="FFC00000"/>
      </left>
      <right/>
      <top style="thin"/>
      <bottom>
        <color indexed="63"/>
      </bottom>
    </border>
    <border>
      <left style="medium">
        <color rgb="FFC00000"/>
      </left>
      <right style="thin">
        <color rgb="FF7F7F7F"/>
      </right>
      <top style="medium">
        <color rgb="FFC00000"/>
      </top>
      <bottom style="medium">
        <color rgb="FFC00000"/>
      </bottom>
    </border>
    <border>
      <left style="thin">
        <color rgb="FF7F7F7F"/>
      </left>
      <right style="thin">
        <color rgb="FF7F7F7F"/>
      </right>
      <top style="medium">
        <color rgb="FFC00000"/>
      </top>
      <bottom style="medium">
        <color rgb="FFC00000"/>
      </bottom>
    </border>
    <border>
      <left style="thin">
        <color rgb="FF7F7F7F"/>
      </left>
      <right>
        <color indexed="63"/>
      </right>
      <top style="medium">
        <color rgb="FFC00000"/>
      </top>
      <bottom style="medium">
        <color rgb="FFC00000"/>
      </bottom>
    </border>
    <border>
      <left style="medium">
        <color rgb="FFC00000"/>
      </left>
      <right style="medium">
        <color rgb="FFC00000"/>
      </right>
      <top style="medium">
        <color rgb="FFC00000"/>
      </top>
      <bottom style="medium">
        <color rgb="FFC00000"/>
      </bottom>
    </border>
    <border>
      <left style="medium">
        <color rgb="FFC00000"/>
      </left>
      <right style="medium">
        <color rgb="FFC00000"/>
      </right>
      <top style="medium">
        <color rgb="FFC00000"/>
      </top>
      <bottom style="thin">
        <color rgb="FF7F7F7F"/>
      </bottom>
    </border>
    <border>
      <left style="medium">
        <color rgb="FFC00000"/>
      </left>
      <right style="medium">
        <color rgb="FFC00000"/>
      </right>
      <top style="thin">
        <color rgb="FF7F7F7F"/>
      </top>
      <bottom>
        <color indexed="63"/>
      </bottom>
    </border>
    <border>
      <left style="thin"/>
      <right style="medium">
        <color rgb="FFC00000"/>
      </right>
      <top style="thin"/>
      <bottom>
        <color indexed="63"/>
      </bottom>
    </border>
    <border>
      <left style="thin"/>
      <right style="medium">
        <color rgb="FFC00000"/>
      </right>
      <top style="medium">
        <color rgb="FFC00000"/>
      </top>
      <bottom style="thin"/>
    </border>
    <border>
      <left style="medium">
        <color rgb="FFC00000"/>
      </left>
      <right style="medium">
        <color rgb="FFC00000"/>
      </right>
      <top style="thin"/>
      <bottom style="medium">
        <color rgb="FFC00000"/>
      </bottom>
    </border>
    <border>
      <left style="thin">
        <color rgb="FF7F7F7F"/>
      </left>
      <right style="medium">
        <color rgb="FFC00000"/>
      </right>
      <top style="medium">
        <color rgb="FFC00000"/>
      </top>
      <bottom style="medium">
        <color rgb="FFC00000"/>
      </bottom>
    </border>
    <border>
      <left style="medium">
        <color rgb="FFC00000"/>
      </left>
      <right style="medium">
        <color rgb="FFC00000"/>
      </right>
      <top style="medium">
        <color rgb="FFC00000"/>
      </top>
      <bottom>
        <color indexed="63"/>
      </bottom>
    </border>
    <border>
      <left style="medium">
        <color rgb="FFC00000"/>
      </left>
      <right style="thin">
        <color theme="1"/>
      </right>
      <top style="thin">
        <color theme="1"/>
      </top>
      <bottom style="medium">
        <color rgb="FFC00000"/>
      </bottom>
    </border>
    <border>
      <left style="thin">
        <color theme="1"/>
      </left>
      <right style="thin">
        <color theme="1"/>
      </right>
      <top style="thin">
        <color theme="1"/>
      </top>
      <bottom style="medium">
        <color rgb="FFC00000"/>
      </bottom>
    </border>
    <border>
      <left style="thin">
        <color theme="1"/>
      </left>
      <right>
        <color indexed="63"/>
      </right>
      <top style="thin">
        <color theme="1"/>
      </top>
      <bottom style="medium">
        <color rgb="FFC00000"/>
      </bottom>
    </border>
    <border>
      <left style="medium">
        <color rgb="FFC00000"/>
      </left>
      <right style="medium">
        <color rgb="FFC00000"/>
      </right>
      <top style="medium">
        <color rgb="FFC00000"/>
      </top>
      <bottom style="thin">
        <color theme="1"/>
      </bottom>
    </border>
    <border>
      <left style="medium">
        <color rgb="FFC00000"/>
      </left>
      <right style="thin">
        <color theme="1"/>
      </right>
      <top/>
      <bottom style="thin">
        <color theme="1"/>
      </bottom>
    </border>
    <border>
      <left style="thin">
        <color theme="1"/>
      </left>
      <right style="thin">
        <color theme="1"/>
      </right>
      <top/>
      <bottom style="thin">
        <color theme="1"/>
      </bottom>
    </border>
    <border>
      <left style="thin">
        <color theme="1"/>
      </left>
      <right>
        <color indexed="63"/>
      </right>
      <top/>
      <bottom style="thin">
        <color theme="1"/>
      </bottom>
    </border>
    <border>
      <left style="medium">
        <color rgb="FFC00000"/>
      </left>
      <right style="medium">
        <color rgb="FFC00000"/>
      </right>
      <top style="thin">
        <color theme="1"/>
      </top>
      <bottom style="medium">
        <color rgb="FFC00000"/>
      </bottom>
    </border>
    <border>
      <left style="medium"/>
      <right/>
      <top style="medium"/>
      <bottom/>
    </border>
    <border>
      <left style="medium"/>
      <right style="medium"/>
      <top/>
      <bottom style="medium"/>
    </border>
    <border>
      <left style="medium"/>
      <right style="thin"/>
      <top style="thin"/>
      <bottom style="medium"/>
    </border>
    <border>
      <left style="thin"/>
      <right style="medium"/>
      <top style="thin"/>
      <bottom style="medium"/>
    </border>
    <border>
      <left style="medium"/>
      <right/>
      <top style="thin"/>
      <bottom>
        <color indexed="63"/>
      </bottom>
    </border>
    <border>
      <left style="medium">
        <color rgb="FFC00000"/>
      </left>
      <right style="thin">
        <color theme="1"/>
      </right>
      <top style="medium">
        <color rgb="FFC00000"/>
      </top>
      <bottom style="medium">
        <color rgb="FFC00000"/>
      </bottom>
    </border>
    <border>
      <left style="thin">
        <color theme="1"/>
      </left>
      <right style="thin">
        <color theme="1"/>
      </right>
      <top style="medium">
        <color rgb="FFC00000"/>
      </top>
      <bottom style="medium">
        <color rgb="FFC00000"/>
      </bottom>
    </border>
    <border>
      <left style="thin">
        <color theme="1"/>
      </left>
      <right style="medium">
        <color rgb="FFC00000"/>
      </right>
      <top style="medium">
        <color rgb="FFC00000"/>
      </top>
      <bottom style="medium">
        <color rgb="FFC00000"/>
      </bottom>
    </border>
    <border>
      <left style="medium">
        <color rgb="FFC00000"/>
      </left>
      <right style="medium">
        <color rgb="FFC00000"/>
      </right>
      <top>
        <color indexed="63"/>
      </top>
      <bottom style="medium">
        <color rgb="FFC00000"/>
      </bottom>
    </border>
    <border>
      <left style="medium"/>
      <right style="thin">
        <color rgb="FF7F7F7F"/>
      </right>
      <top style="medium"/>
      <bottom style="medium"/>
    </border>
    <border>
      <left style="thin">
        <color rgb="FF7F7F7F"/>
      </left>
      <right style="medium"/>
      <top style="medium"/>
      <bottom style="medium"/>
    </border>
    <border>
      <left/>
      <right style="thin"/>
      <top style="thin"/>
      <bottom style="medium">
        <color rgb="FFC00000"/>
      </bottom>
    </border>
    <border>
      <left style="thin"/>
      <right style="thin"/>
      <top style="thin"/>
      <bottom style="medium">
        <color rgb="FFC00000"/>
      </bottom>
    </border>
    <border>
      <left style="thin"/>
      <right/>
      <top style="thin"/>
      <bottom style="medium">
        <color rgb="FFC00000"/>
      </bottom>
    </border>
    <border>
      <left style="medium">
        <color rgb="FFC00000"/>
      </left>
      <right style="medium">
        <color rgb="FFC00000"/>
      </right>
      <top style="thin"/>
      <bottom/>
    </border>
    <border>
      <left style="medium">
        <color rgb="FFC00000"/>
      </left>
      <right style="thin">
        <color theme="1"/>
      </right>
      <top/>
      <bottom>
        <color indexed="63"/>
      </bottom>
    </border>
    <border>
      <left style="thin">
        <color theme="1"/>
      </left>
      <right style="thin">
        <color theme="1"/>
      </right>
      <top/>
      <bottom>
        <color indexed="63"/>
      </bottom>
    </border>
    <border>
      <left style="thin">
        <color theme="1"/>
      </left>
      <right>
        <color indexed="63"/>
      </right>
      <top/>
      <bottom>
        <color indexed="63"/>
      </bottom>
    </border>
    <border>
      <left style="medium"/>
      <right/>
      <top/>
      <bottom/>
    </border>
    <border>
      <left>
        <color indexed="63"/>
      </left>
      <right style="thin"/>
      <top style="medium">
        <color rgb="FFC00000"/>
      </top>
      <bottom style="medium">
        <color rgb="FFC00000"/>
      </bottom>
    </border>
    <border>
      <left style="thin"/>
      <right style="thin"/>
      <top style="medium">
        <color rgb="FFC00000"/>
      </top>
      <bottom style="medium">
        <color rgb="FFC00000"/>
      </bottom>
    </border>
    <border>
      <left style="thin"/>
      <right>
        <color indexed="63"/>
      </right>
      <top style="medium">
        <color rgb="FFC00000"/>
      </top>
      <bottom style="medium">
        <color rgb="FFC00000"/>
      </bottom>
    </border>
    <border>
      <left style="medium">
        <color rgb="FFC00000"/>
      </left>
      <right style="thin"/>
      <top style="thin"/>
      <bottom style="medium">
        <color rgb="FFC00000"/>
      </bottom>
    </border>
    <border>
      <left style="thin"/>
      <right style="medium">
        <color rgb="FFC00000"/>
      </right>
      <top style="thin"/>
      <bottom style="medium">
        <color rgb="FFC00000"/>
      </bottom>
    </border>
    <border>
      <left style="medium">
        <color rgb="FFC00000"/>
      </left>
      <right style="thin"/>
      <top style="medium">
        <color rgb="FFC00000"/>
      </top>
      <bottom style="medium">
        <color rgb="FFC00000"/>
      </bottom>
    </border>
    <border>
      <left style="thin"/>
      <right style="medium">
        <color rgb="FFC00000"/>
      </right>
      <top style="medium">
        <color rgb="FFC00000"/>
      </top>
      <bottom style="medium">
        <color rgb="FFC00000"/>
      </bottom>
    </border>
    <border>
      <left/>
      <right style="medium">
        <color rgb="FFC00000"/>
      </right>
      <top/>
      <bottom style="medium">
        <color rgb="FFC00000"/>
      </bottom>
    </border>
    <border>
      <left style="medium"/>
      <right/>
      <top style="medium"/>
      <bottom style="medium"/>
    </border>
    <border>
      <left style="thin"/>
      <right style="thin"/>
      <top style="medium"/>
      <bottom>
        <color indexed="63"/>
      </bottom>
    </border>
    <border>
      <left/>
      <right/>
      <top style="medium"/>
      <bottom>
        <color indexed="63"/>
      </bottom>
    </border>
    <border>
      <left/>
      <right style="medium"/>
      <top style="medium"/>
      <bottom>
        <color indexed="63"/>
      </bottom>
    </border>
    <border>
      <left style="thin"/>
      <right style="thin"/>
      <top style="medium"/>
      <bottom style="medium"/>
    </border>
    <border>
      <left style="thin"/>
      <right style="medium"/>
      <top style="medium"/>
      <bottom style="medium"/>
    </border>
    <border>
      <left style="thin"/>
      <right style="medium"/>
      <top style="medium"/>
      <bottom>
        <color indexed="63"/>
      </bottom>
    </border>
    <border>
      <left style="medium">
        <color rgb="FFC00000"/>
      </left>
      <right/>
      <top/>
      <bottom style="medium">
        <color rgb="FFC00000"/>
      </bottom>
    </border>
    <border>
      <left style="medium">
        <color rgb="FFC00000"/>
      </left>
      <right/>
      <top style="medium">
        <color rgb="FFC00000"/>
      </top>
      <bottom style="medium">
        <color rgb="FFC00000"/>
      </bottom>
    </border>
    <border>
      <left style="medium"/>
      <right/>
      <top style="medium"/>
      <bottom style="thin"/>
    </border>
    <border>
      <left style="medium">
        <color rgb="FFC00000"/>
      </left>
      <right style="thin">
        <color theme="1"/>
      </right>
      <top style="medium">
        <color rgb="FFC00000"/>
      </top>
      <bottom style="thin">
        <color theme="1"/>
      </bottom>
    </border>
    <border>
      <left style="thin">
        <color theme="1"/>
      </left>
      <right style="thin">
        <color theme="1"/>
      </right>
      <top style="medium">
        <color rgb="FFC00000"/>
      </top>
      <bottom style="thin">
        <color theme="1"/>
      </bottom>
    </border>
    <border>
      <left style="thin">
        <color theme="1"/>
      </left>
      <right>
        <color indexed="63"/>
      </right>
      <top style="medium">
        <color rgb="FFC00000"/>
      </top>
      <bottom style="thin">
        <color theme="1"/>
      </bottom>
    </border>
    <border>
      <left style="thin"/>
      <right style="thin"/>
      <top style="medium"/>
      <bottom style="thin"/>
    </border>
    <border>
      <left/>
      <right/>
      <top style="medium">
        <color rgb="FFC00000"/>
      </top>
      <bottom style="thin"/>
    </border>
    <border>
      <left style="medium">
        <color rgb="FFC00000"/>
      </left>
      <right/>
      <top style="medium">
        <color rgb="FFC00000"/>
      </top>
      <bottom style="thin"/>
    </border>
    <border>
      <left/>
      <right style="medium">
        <color rgb="FFC00000"/>
      </right>
      <top style="medium">
        <color rgb="FFC00000"/>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1">
    <xf numFmtId="0" fontId="0" fillId="0" borderId="0" xfId="0" applyFont="1" applyAlignment="1">
      <alignment/>
    </xf>
    <xf numFmtId="0" fontId="0" fillId="0" borderId="0" xfId="0" applyAlignment="1">
      <alignment wrapText="1"/>
    </xf>
    <xf numFmtId="0" fontId="53" fillId="0" borderId="0" xfId="0" applyFont="1" applyAlignment="1">
      <alignment wrapText="1"/>
    </xf>
    <xf numFmtId="0" fontId="0" fillId="0" borderId="0" xfId="0" applyAlignment="1">
      <alignment/>
    </xf>
    <xf numFmtId="0" fontId="51" fillId="0" borderId="0" xfId="0" applyFont="1" applyAlignment="1">
      <alignment/>
    </xf>
    <xf numFmtId="0" fontId="0" fillId="0" borderId="0" xfId="0" applyAlignment="1">
      <alignment/>
    </xf>
    <xf numFmtId="0" fontId="54" fillId="0" borderId="10" xfId="0" applyFont="1" applyBorder="1" applyAlignment="1">
      <alignment horizontal="center"/>
    </xf>
    <xf numFmtId="0" fontId="54" fillId="0" borderId="10" xfId="0" applyFont="1" applyBorder="1" applyAlignment="1">
      <alignment horizontal="center" wrapText="1"/>
    </xf>
    <xf numFmtId="0" fontId="54" fillId="0" borderId="10" xfId="0" applyFont="1" applyBorder="1" applyAlignment="1">
      <alignment wrapText="1"/>
    </xf>
    <xf numFmtId="0" fontId="55" fillId="0" borderId="0" xfId="0" applyFont="1" applyFill="1" applyBorder="1" applyAlignment="1">
      <alignment/>
    </xf>
    <xf numFmtId="0" fontId="0" fillId="0" borderId="0" xfId="0" applyAlignment="1">
      <alignment/>
    </xf>
    <xf numFmtId="0" fontId="55" fillId="0" borderId="11" xfId="0" applyFont="1" applyBorder="1" applyAlignment="1">
      <alignment horizontal="center" wrapText="1"/>
    </xf>
    <xf numFmtId="0" fontId="55" fillId="0" borderId="12" xfId="0" applyFont="1" applyBorder="1" applyAlignment="1">
      <alignment horizontal="center" wrapText="1"/>
    </xf>
    <xf numFmtId="1" fontId="56" fillId="27" borderId="10" xfId="59" applyNumberFormat="1" applyFont="1" applyFill="1" applyBorder="1" applyAlignment="1" applyProtection="1">
      <alignment horizontal="center" wrapText="1"/>
      <protection hidden="1"/>
    </xf>
    <xf numFmtId="164" fontId="56" fillId="27" borderId="10" xfId="59" applyNumberFormat="1" applyFont="1" applyFill="1" applyBorder="1" applyAlignment="1" applyProtection="1">
      <alignment horizontal="center" wrapText="1"/>
      <protection hidden="1"/>
    </xf>
    <xf numFmtId="1" fontId="56" fillId="27" borderId="13" xfId="59" applyNumberFormat="1" applyFont="1" applyFill="1" applyBorder="1" applyAlignment="1" applyProtection="1">
      <alignment horizontal="center" wrapText="1"/>
      <protection hidden="1"/>
    </xf>
    <xf numFmtId="164" fontId="56" fillId="27" borderId="13" xfId="59" applyNumberFormat="1" applyFont="1" applyFill="1" applyBorder="1" applyAlignment="1" applyProtection="1">
      <alignment horizontal="center" wrapText="1"/>
      <protection hidden="1"/>
    </xf>
    <xf numFmtId="0" fontId="54" fillId="0" borderId="14" xfId="0" applyFont="1" applyBorder="1" applyAlignment="1">
      <alignment vertical="top" wrapText="1"/>
    </xf>
    <xf numFmtId="0" fontId="54" fillId="0" borderId="15" xfId="0" applyFont="1" applyBorder="1" applyAlignment="1">
      <alignment vertical="top" wrapText="1"/>
    </xf>
    <xf numFmtId="0" fontId="54" fillId="0" borderId="10" xfId="0" applyFont="1" applyBorder="1" applyAlignment="1">
      <alignment vertical="top" wrapText="1"/>
    </xf>
    <xf numFmtId="0" fontId="54" fillId="0" borderId="13" xfId="0" applyFont="1" applyBorder="1" applyAlignment="1">
      <alignment vertical="top" wrapText="1"/>
    </xf>
    <xf numFmtId="0" fontId="54" fillId="0" borderId="10" xfId="0" applyFont="1" applyBorder="1" applyAlignment="1" applyProtection="1">
      <alignment vertical="top" wrapText="1"/>
      <protection hidden="1"/>
    </xf>
    <xf numFmtId="0" fontId="54" fillId="0" borderId="13" xfId="0" applyFont="1" applyBorder="1" applyAlignment="1" applyProtection="1">
      <alignment vertical="top" wrapText="1"/>
      <protection hidden="1"/>
    </xf>
    <xf numFmtId="0" fontId="51" fillId="0" borderId="0" xfId="0" applyFont="1" applyAlignment="1">
      <alignment/>
    </xf>
    <xf numFmtId="0" fontId="55" fillId="0" borderId="10" xfId="0" applyFont="1" applyBorder="1" applyAlignment="1">
      <alignment vertical="top" wrapText="1"/>
    </xf>
    <xf numFmtId="0" fontId="54" fillId="0" borderId="10" xfId="0" applyFont="1" applyBorder="1" applyAlignment="1">
      <alignment vertical="top" wrapText="1"/>
    </xf>
    <xf numFmtId="0" fontId="57" fillId="0" borderId="10" xfId="0" applyFont="1" applyBorder="1" applyAlignment="1">
      <alignment vertical="top" wrapText="1"/>
    </xf>
    <xf numFmtId="0" fontId="55" fillId="0" borderId="16" xfId="0" applyFont="1" applyBorder="1" applyAlignment="1">
      <alignment vertical="top" wrapText="1"/>
    </xf>
    <xf numFmtId="0" fontId="55" fillId="0" borderId="17" xfId="0" applyFont="1" applyBorder="1" applyAlignment="1">
      <alignment vertical="top" wrapText="1"/>
    </xf>
    <xf numFmtId="0" fontId="55" fillId="0" borderId="18" xfId="0" applyFont="1" applyBorder="1" applyAlignment="1">
      <alignment wrapText="1"/>
    </xf>
    <xf numFmtId="0" fontId="58" fillId="0" borderId="19" xfId="0" applyFont="1" applyBorder="1" applyAlignment="1">
      <alignment vertical="top" wrapText="1"/>
    </xf>
    <xf numFmtId="0" fontId="0" fillId="0" borderId="0" xfId="0" applyAlignment="1">
      <alignment/>
    </xf>
    <xf numFmtId="0" fontId="0" fillId="0" borderId="20" xfId="0" applyFont="1" applyBorder="1" applyAlignment="1" applyProtection="1">
      <alignment/>
      <protection locked="0"/>
    </xf>
    <xf numFmtId="0" fontId="0" fillId="0" borderId="21" xfId="0" applyFont="1" applyBorder="1" applyAlignment="1" applyProtection="1">
      <alignment/>
      <protection locked="0"/>
    </xf>
    <xf numFmtId="0" fontId="0" fillId="0" borderId="22" xfId="0" applyFont="1" applyBorder="1" applyAlignment="1" applyProtection="1">
      <alignment/>
      <protection locked="0"/>
    </xf>
    <xf numFmtId="0" fontId="0" fillId="0" borderId="23" xfId="0" applyFont="1" applyBorder="1" applyAlignment="1" applyProtection="1">
      <alignment/>
      <protection locked="0"/>
    </xf>
    <xf numFmtId="0" fontId="0" fillId="0" borderId="0" xfId="0" applyAlignment="1" applyProtection="1">
      <alignment/>
      <protection locked="0"/>
    </xf>
    <xf numFmtId="0" fontId="51" fillId="0" borderId="0" xfId="0" applyFont="1" applyAlignment="1" applyProtection="1">
      <alignment/>
      <protection locked="0"/>
    </xf>
    <xf numFmtId="0" fontId="0" fillId="0" borderId="24" xfId="0" applyFont="1" applyBorder="1" applyAlignment="1" applyProtection="1">
      <alignment/>
      <protection locked="0"/>
    </xf>
    <xf numFmtId="0" fontId="54" fillId="0" borderId="0" xfId="0" applyFont="1" applyAlignment="1" applyProtection="1">
      <alignment/>
      <protection locked="0"/>
    </xf>
    <xf numFmtId="0" fontId="0" fillId="0" borderId="25" xfId="0" applyFont="1" applyBorder="1" applyAlignment="1" applyProtection="1">
      <alignment/>
      <protection locked="0"/>
    </xf>
    <xf numFmtId="0" fontId="0" fillId="0" borderId="26" xfId="0" applyFont="1" applyBorder="1" applyAlignment="1" applyProtection="1">
      <alignment/>
      <protection locked="0"/>
    </xf>
    <xf numFmtId="0" fontId="0" fillId="0" borderId="12" xfId="0" applyFont="1" applyBorder="1" applyAlignment="1" applyProtection="1">
      <alignment/>
      <protection locked="0"/>
    </xf>
    <xf numFmtId="0" fontId="0" fillId="0" borderId="27" xfId="0" applyFont="1" applyBorder="1" applyAlignment="1" applyProtection="1">
      <alignment/>
      <protection locked="0"/>
    </xf>
    <xf numFmtId="0" fontId="0" fillId="0" borderId="28" xfId="0" applyFont="1" applyBorder="1" applyAlignment="1" applyProtection="1">
      <alignment wrapText="1"/>
      <protection locked="0"/>
    </xf>
    <xf numFmtId="0" fontId="0" fillId="0" borderId="29" xfId="0" applyFont="1" applyBorder="1" applyAlignment="1" applyProtection="1">
      <alignment/>
      <protection locked="0"/>
    </xf>
    <xf numFmtId="0" fontId="0" fillId="0" borderId="30" xfId="0" applyFont="1" applyBorder="1" applyAlignment="1" applyProtection="1">
      <alignment/>
      <protection locked="0"/>
    </xf>
    <xf numFmtId="0" fontId="0" fillId="0" borderId="31" xfId="0" applyFont="1" applyBorder="1" applyAlignment="1" applyProtection="1">
      <alignment/>
      <protection locked="0"/>
    </xf>
    <xf numFmtId="0" fontId="0" fillId="0" borderId="32" xfId="0" applyFont="1" applyBorder="1" applyAlignment="1" applyProtection="1">
      <alignment wrapText="1"/>
      <protection locked="0"/>
    </xf>
    <xf numFmtId="9" fontId="37" fillId="27" borderId="33" xfId="40" applyNumberFormat="1" applyFont="1" applyBorder="1" applyAlignment="1" applyProtection="1">
      <alignment/>
      <protection/>
    </xf>
    <xf numFmtId="9" fontId="37" fillId="27" borderId="34" xfId="40" applyNumberFormat="1" applyFont="1" applyBorder="1" applyAlignment="1" applyProtection="1">
      <alignment/>
      <protection/>
    </xf>
    <xf numFmtId="9" fontId="37" fillId="27" borderId="35" xfId="40" applyNumberFormat="1" applyFont="1" applyBorder="1" applyAlignment="1" applyProtection="1">
      <alignment/>
      <protection/>
    </xf>
    <xf numFmtId="9" fontId="37" fillId="27" borderId="36" xfId="40" applyNumberFormat="1" applyFont="1" applyBorder="1" applyAlignment="1" applyProtection="1">
      <alignment/>
      <protection/>
    </xf>
    <xf numFmtId="0" fontId="37" fillId="27" borderId="37" xfId="40" applyFont="1" applyBorder="1" applyAlignment="1" applyProtection="1">
      <alignment/>
      <protection/>
    </xf>
    <xf numFmtId="0" fontId="37" fillId="27" borderId="38" xfId="40" applyFont="1" applyBorder="1" applyAlignment="1" applyProtection="1">
      <alignment/>
      <protection/>
    </xf>
    <xf numFmtId="0" fontId="0" fillId="0" borderId="0" xfId="0" applyFont="1" applyAlignment="1" applyProtection="1">
      <alignment/>
      <protection locked="0"/>
    </xf>
    <xf numFmtId="0" fontId="0" fillId="0" borderId="0" xfId="0" applyBorder="1" applyAlignment="1" applyProtection="1">
      <alignment/>
      <protection locked="0"/>
    </xf>
    <xf numFmtId="0" fontId="0" fillId="0" borderId="24" xfId="0" applyBorder="1" applyAlignment="1" applyProtection="1">
      <alignment/>
      <protection locked="0"/>
    </xf>
    <xf numFmtId="0" fontId="0" fillId="0" borderId="0" xfId="0" applyBorder="1" applyAlignment="1" applyProtection="1">
      <alignment horizontal="center"/>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0" fillId="0" borderId="12" xfId="0" applyBorder="1" applyAlignment="1" applyProtection="1">
      <alignment/>
      <protection locked="0"/>
    </xf>
    <xf numFmtId="0" fontId="0" fillId="0" borderId="39" xfId="0" applyBorder="1" applyAlignment="1" applyProtection="1">
      <alignment/>
      <protection locked="0"/>
    </xf>
    <xf numFmtId="0" fontId="0" fillId="0" borderId="28" xfId="0" applyBorder="1" applyAlignment="1" applyProtection="1">
      <alignment vertical="top" wrapText="1"/>
      <protection locked="0"/>
    </xf>
    <xf numFmtId="0" fontId="0" fillId="0" borderId="29" xfId="0" applyBorder="1" applyAlignment="1" applyProtection="1">
      <alignment/>
      <protection locked="0"/>
    </xf>
    <xf numFmtId="0" fontId="0" fillId="0" borderId="30" xfId="0" applyBorder="1" applyAlignment="1" applyProtection="1">
      <alignment/>
      <protection locked="0"/>
    </xf>
    <xf numFmtId="0" fontId="0" fillId="0" borderId="40" xfId="0" applyBorder="1" applyAlignment="1" applyProtection="1">
      <alignment/>
      <protection locked="0"/>
    </xf>
    <xf numFmtId="0" fontId="0" fillId="0" borderId="0" xfId="0" applyFill="1" applyBorder="1" applyAlignment="1" applyProtection="1">
      <alignment wrapText="1"/>
      <protection locked="0"/>
    </xf>
    <xf numFmtId="0" fontId="0" fillId="0" borderId="41" xfId="0" applyBorder="1" applyAlignment="1" applyProtection="1">
      <alignment vertical="top" wrapText="1"/>
      <protection locked="0"/>
    </xf>
    <xf numFmtId="9" fontId="0" fillId="0" borderId="0" xfId="59" applyFont="1" applyBorder="1" applyAlignment="1" applyProtection="1">
      <alignment/>
      <protection locked="0"/>
    </xf>
    <xf numFmtId="9" fontId="37" fillId="27" borderId="33" xfId="40" applyNumberFormat="1" applyBorder="1" applyAlignment="1" applyProtection="1">
      <alignment/>
      <protection/>
    </xf>
    <xf numFmtId="9" fontId="37" fillId="27" borderId="34" xfId="40" applyNumberFormat="1" applyBorder="1" applyAlignment="1" applyProtection="1">
      <alignment/>
      <protection/>
    </xf>
    <xf numFmtId="9" fontId="37" fillId="27" borderId="42" xfId="40" applyNumberFormat="1" applyBorder="1" applyAlignment="1" applyProtection="1">
      <alignment/>
      <protection/>
    </xf>
    <xf numFmtId="0" fontId="0" fillId="0" borderId="43" xfId="0" applyFont="1" applyBorder="1" applyAlignment="1" applyProtection="1">
      <alignment/>
      <protection locked="0"/>
    </xf>
    <xf numFmtId="0" fontId="0" fillId="0" borderId="44" xfId="0" applyFont="1" applyBorder="1" applyAlignment="1" applyProtection="1">
      <alignment/>
      <protection locked="0"/>
    </xf>
    <xf numFmtId="0" fontId="0" fillId="0" borderId="45" xfId="0" applyFont="1" applyBorder="1" applyAlignment="1" applyProtection="1">
      <alignment/>
      <protection locked="0"/>
    </xf>
    <xf numFmtId="0" fontId="0" fillId="0" borderId="46" xfId="0" applyFont="1" applyBorder="1" applyAlignment="1" applyProtection="1">
      <alignment/>
      <protection locked="0"/>
    </xf>
    <xf numFmtId="0" fontId="59" fillId="0" borderId="0" xfId="0" applyFont="1" applyAlignment="1" applyProtection="1">
      <alignment/>
      <protection locked="0"/>
    </xf>
    <xf numFmtId="0" fontId="0" fillId="0" borderId="47" xfId="0" applyFont="1" applyBorder="1" applyAlignment="1" applyProtection="1">
      <alignment wrapText="1"/>
      <protection locked="0"/>
    </xf>
    <xf numFmtId="0" fontId="0" fillId="0" borderId="48" xfId="0" applyFont="1" applyBorder="1" applyAlignment="1" applyProtection="1">
      <alignment/>
      <protection locked="0"/>
    </xf>
    <xf numFmtId="0" fontId="0" fillId="0" borderId="49" xfId="0" applyFont="1" applyBorder="1" applyAlignment="1" applyProtection="1">
      <alignment/>
      <protection locked="0"/>
    </xf>
    <xf numFmtId="0" fontId="0" fillId="0" borderId="50" xfId="0" applyFont="1" applyBorder="1" applyAlignment="1" applyProtection="1">
      <alignment/>
      <protection locked="0"/>
    </xf>
    <xf numFmtId="0" fontId="0" fillId="0" borderId="51" xfId="0" applyFont="1" applyBorder="1" applyAlignment="1" applyProtection="1">
      <alignment wrapText="1"/>
      <protection locked="0"/>
    </xf>
    <xf numFmtId="0" fontId="0" fillId="0" borderId="52" xfId="0" applyFont="1" applyBorder="1" applyAlignment="1" applyProtection="1">
      <alignment/>
      <protection locked="0"/>
    </xf>
    <xf numFmtId="0" fontId="0" fillId="0" borderId="0" xfId="0" applyAlignment="1" applyProtection="1">
      <alignment/>
      <protection locked="0"/>
    </xf>
    <xf numFmtId="0" fontId="0" fillId="0" borderId="53" xfId="0" applyFont="1" applyBorder="1" applyAlignment="1" applyProtection="1">
      <alignment/>
      <protection locked="0"/>
    </xf>
    <xf numFmtId="0" fontId="0" fillId="0" borderId="54" xfId="0" applyFont="1" applyBorder="1" applyAlignment="1" applyProtection="1">
      <alignment horizontal="center" wrapText="1"/>
      <protection locked="0"/>
    </xf>
    <xf numFmtId="0" fontId="0" fillId="0" borderId="55" xfId="0" applyFont="1" applyBorder="1" applyAlignment="1" applyProtection="1">
      <alignment horizontal="center" wrapText="1"/>
      <protection locked="0"/>
    </xf>
    <xf numFmtId="0" fontId="0" fillId="0" borderId="56" xfId="0" applyFont="1" applyBorder="1" applyAlignment="1" applyProtection="1">
      <alignment wrapText="1"/>
      <protection locked="0"/>
    </xf>
    <xf numFmtId="164" fontId="60" fillId="27" borderId="57" xfId="40" applyNumberFormat="1" applyFont="1" applyBorder="1" applyAlignment="1" applyProtection="1">
      <alignment horizontal="left" indent="1"/>
      <protection/>
    </xf>
    <xf numFmtId="164" fontId="60" fillId="27" borderId="58" xfId="40" applyNumberFormat="1" applyFont="1" applyBorder="1" applyAlignment="1" applyProtection="1">
      <alignment horizontal="left" indent="1"/>
      <protection/>
    </xf>
    <xf numFmtId="164" fontId="60" fillId="27" borderId="59" xfId="40" applyNumberFormat="1" applyFont="1" applyBorder="1" applyAlignment="1" applyProtection="1">
      <alignment horizontal="left" indent="1"/>
      <protection/>
    </xf>
    <xf numFmtId="164" fontId="60" fillId="27" borderId="60" xfId="40" applyNumberFormat="1" applyFont="1" applyBorder="1" applyAlignment="1" applyProtection="1">
      <alignment horizontal="left" indent="1"/>
      <protection/>
    </xf>
    <xf numFmtId="1" fontId="60" fillId="33" borderId="47" xfId="0" applyNumberFormat="1" applyFont="1" applyFill="1" applyBorder="1" applyAlignment="1" applyProtection="1">
      <alignment/>
      <protection/>
    </xf>
    <xf numFmtId="1" fontId="60" fillId="33" borderId="51" xfId="0" applyNumberFormat="1" applyFont="1" applyFill="1" applyBorder="1" applyAlignment="1" applyProtection="1">
      <alignment/>
      <protection/>
    </xf>
    <xf numFmtId="9" fontId="37" fillId="27" borderId="61" xfId="40" applyNumberFormat="1" applyFont="1" applyBorder="1" applyAlignment="1" applyProtection="1">
      <alignment/>
      <protection/>
    </xf>
    <xf numFmtId="9" fontId="37" fillId="27" borderId="62" xfId="40" applyNumberFormat="1" applyFont="1" applyBorder="1" applyAlignment="1" applyProtection="1">
      <alignment/>
      <protection/>
    </xf>
    <xf numFmtId="0" fontId="0" fillId="0" borderId="60" xfId="0" applyFont="1" applyBorder="1" applyAlignment="1" applyProtection="1">
      <alignment/>
      <protection locked="0"/>
    </xf>
    <xf numFmtId="0" fontId="0" fillId="0" borderId="63" xfId="0" applyFont="1" applyBorder="1" applyAlignment="1" applyProtection="1">
      <alignment horizontal="center"/>
      <protection locked="0"/>
    </xf>
    <xf numFmtId="0" fontId="0" fillId="0" borderId="64" xfId="0" applyFont="1" applyBorder="1" applyAlignment="1" applyProtection="1">
      <alignment horizontal="center"/>
      <protection locked="0"/>
    </xf>
    <xf numFmtId="0" fontId="0" fillId="0" borderId="65" xfId="0" applyFont="1" applyBorder="1" applyAlignment="1" applyProtection="1">
      <alignment horizontal="center"/>
      <protection locked="0"/>
    </xf>
    <xf numFmtId="0" fontId="0" fillId="0" borderId="66" xfId="0" applyFont="1" applyBorder="1" applyAlignment="1" applyProtection="1">
      <alignment wrapText="1"/>
      <protection locked="0"/>
    </xf>
    <xf numFmtId="0" fontId="0" fillId="0" borderId="67" xfId="0" applyFont="1" applyBorder="1" applyAlignment="1" applyProtection="1">
      <alignment/>
      <protection locked="0"/>
    </xf>
    <xf numFmtId="0" fontId="0" fillId="0" borderId="68" xfId="0" applyFont="1" applyBorder="1" applyAlignment="1" applyProtection="1">
      <alignment/>
      <protection locked="0"/>
    </xf>
    <xf numFmtId="0" fontId="0" fillId="0" borderId="69" xfId="0" applyFont="1" applyBorder="1" applyAlignment="1" applyProtection="1">
      <alignment/>
      <protection locked="0"/>
    </xf>
    <xf numFmtId="0" fontId="0" fillId="0" borderId="0" xfId="0" applyFont="1" applyBorder="1" applyAlignment="1" applyProtection="1">
      <alignment horizontal="center" wrapText="1"/>
      <protection locked="0"/>
    </xf>
    <xf numFmtId="0" fontId="0" fillId="0" borderId="70" xfId="0" applyFont="1" applyBorder="1" applyAlignment="1" applyProtection="1">
      <alignment/>
      <protection locked="0"/>
    </xf>
    <xf numFmtId="0" fontId="0" fillId="0" borderId="12" xfId="0" applyFont="1" applyBorder="1" applyAlignment="1" applyProtection="1">
      <alignment wrapText="1"/>
      <protection locked="0"/>
    </xf>
    <xf numFmtId="0" fontId="0" fillId="0" borderId="23" xfId="0" applyFont="1" applyBorder="1" applyAlignment="1" applyProtection="1">
      <alignment wrapText="1"/>
      <protection locked="0"/>
    </xf>
    <xf numFmtId="0" fontId="0" fillId="0" borderId="0" xfId="0" applyBorder="1" applyAlignment="1" applyProtection="1">
      <alignment horizontal="center" wrapText="1"/>
      <protection locked="0"/>
    </xf>
    <xf numFmtId="0" fontId="0" fillId="0" borderId="0" xfId="0" applyBorder="1" applyAlignment="1" applyProtection="1">
      <alignment wrapText="1"/>
      <protection locked="0"/>
    </xf>
    <xf numFmtId="0" fontId="0" fillId="0" borderId="0" xfId="0" applyBorder="1" applyAlignment="1" applyProtection="1">
      <alignment horizontal="left" wrapText="1"/>
      <protection locked="0"/>
    </xf>
    <xf numFmtId="9" fontId="37" fillId="27" borderId="0" xfId="40" applyNumberFormat="1" applyBorder="1" applyAlignment="1" applyProtection="1">
      <alignment/>
      <protection locked="0"/>
    </xf>
    <xf numFmtId="164" fontId="37" fillId="27" borderId="71" xfId="40" applyNumberFormat="1" applyFont="1" applyBorder="1" applyAlignment="1" applyProtection="1">
      <alignment horizontal="center"/>
      <protection/>
    </xf>
    <xf numFmtId="164" fontId="37" fillId="27" borderId="72" xfId="40" applyNumberFormat="1" applyFont="1" applyBorder="1" applyAlignment="1" applyProtection="1">
      <alignment horizontal="center"/>
      <protection/>
    </xf>
    <xf numFmtId="164" fontId="37" fillId="27" borderId="73" xfId="40" applyNumberFormat="1" applyFont="1" applyBorder="1" applyAlignment="1" applyProtection="1">
      <alignment horizontal="center"/>
      <protection/>
    </xf>
    <xf numFmtId="164" fontId="37" fillId="27" borderId="36" xfId="40" applyNumberFormat="1" applyFont="1" applyBorder="1" applyAlignment="1" applyProtection="1">
      <alignment horizontal="center"/>
      <protection/>
    </xf>
    <xf numFmtId="0" fontId="37" fillId="27" borderId="37" xfId="40" applyFont="1" applyBorder="1" applyAlignment="1" applyProtection="1">
      <alignment horizontal="center"/>
      <protection/>
    </xf>
    <xf numFmtId="0" fontId="37" fillId="27" borderId="38" xfId="40" applyFont="1" applyBorder="1" applyAlignment="1" applyProtection="1">
      <alignment horizontal="center"/>
      <protection/>
    </xf>
    <xf numFmtId="0" fontId="0" fillId="0" borderId="74" xfId="0" applyBorder="1" applyAlignment="1" applyProtection="1">
      <alignment/>
      <protection locked="0"/>
    </xf>
    <xf numFmtId="0" fontId="0" fillId="0" borderId="64" xfId="0" applyBorder="1" applyAlignment="1" applyProtection="1">
      <alignment/>
      <protection locked="0"/>
    </xf>
    <xf numFmtId="0" fontId="0" fillId="0" borderId="75" xfId="0" applyBorder="1" applyAlignment="1" applyProtection="1">
      <alignment/>
      <protection locked="0"/>
    </xf>
    <xf numFmtId="0" fontId="0" fillId="0" borderId="28" xfId="0" applyBorder="1" applyAlignment="1" applyProtection="1">
      <alignment wrapText="1"/>
      <protection locked="0"/>
    </xf>
    <xf numFmtId="0" fontId="0" fillId="0" borderId="31" xfId="0" applyBorder="1" applyAlignment="1" applyProtection="1">
      <alignment/>
      <protection locked="0"/>
    </xf>
    <xf numFmtId="0" fontId="0" fillId="0" borderId="41" xfId="0" applyBorder="1" applyAlignment="1" applyProtection="1">
      <alignment wrapText="1"/>
      <protection locked="0"/>
    </xf>
    <xf numFmtId="0" fontId="0" fillId="0" borderId="65" xfId="0" applyBorder="1" applyAlignment="1" applyProtection="1">
      <alignment/>
      <protection locked="0"/>
    </xf>
    <xf numFmtId="9" fontId="47" fillId="27" borderId="76" xfId="40" applyNumberFormat="1" applyFont="1" applyBorder="1" applyAlignment="1" applyProtection="1">
      <alignment/>
      <protection/>
    </xf>
    <xf numFmtId="9" fontId="47" fillId="27" borderId="72" xfId="40" applyNumberFormat="1" applyFont="1" applyBorder="1" applyAlignment="1" applyProtection="1">
      <alignment/>
      <protection/>
    </xf>
    <xf numFmtId="9" fontId="47" fillId="27" borderId="77" xfId="40" applyNumberFormat="1" applyFont="1" applyBorder="1" applyAlignment="1" applyProtection="1">
      <alignment/>
      <protection/>
    </xf>
    <xf numFmtId="9" fontId="47" fillId="27" borderId="78" xfId="40" applyNumberFormat="1" applyFont="1" applyBorder="1" applyAlignment="1" applyProtection="1">
      <alignment/>
      <protection/>
    </xf>
    <xf numFmtId="0" fontId="37" fillId="27" borderId="28" xfId="40" applyBorder="1" applyAlignment="1" applyProtection="1">
      <alignment/>
      <protection/>
    </xf>
    <xf numFmtId="0" fontId="37" fillId="27" borderId="41" xfId="40" applyBorder="1" applyAlignment="1" applyProtection="1">
      <alignment/>
      <protection/>
    </xf>
    <xf numFmtId="0" fontId="54" fillId="0" borderId="0" xfId="0" applyFont="1" applyAlignment="1">
      <alignment vertical="top" wrapText="1"/>
    </xf>
    <xf numFmtId="0" fontId="54" fillId="0" borderId="0" xfId="0" applyFont="1" applyAlignment="1">
      <alignment/>
    </xf>
    <xf numFmtId="0" fontId="55" fillId="0" borderId="79" xfId="0" applyFont="1" applyBorder="1" applyAlignment="1">
      <alignment vertical="center"/>
    </xf>
    <xf numFmtId="0" fontId="54" fillId="0" borderId="0" xfId="0" applyFont="1" applyAlignment="1">
      <alignment wrapText="1"/>
    </xf>
    <xf numFmtId="0" fontId="55" fillId="0" borderId="0" xfId="0" applyFont="1" applyBorder="1" applyAlignment="1">
      <alignment horizontal="center" vertical="center"/>
    </xf>
    <xf numFmtId="0" fontId="0" fillId="0" borderId="0" xfId="0" applyAlignment="1">
      <alignment/>
    </xf>
    <xf numFmtId="0" fontId="55" fillId="0" borderId="52" xfId="0" applyFont="1" applyBorder="1" applyAlignment="1">
      <alignment vertical="center"/>
    </xf>
    <xf numFmtId="0" fontId="54" fillId="0" borderId="80" xfId="0" applyFont="1" applyBorder="1" applyAlignment="1">
      <alignment horizontal="center" vertical="center" wrapText="1"/>
    </xf>
    <xf numFmtId="0" fontId="54" fillId="0" borderId="81" xfId="0" applyFont="1" applyBorder="1" applyAlignment="1">
      <alignment horizontal="center" vertical="center" wrapText="1"/>
    </xf>
    <xf numFmtId="0" fontId="54" fillId="0" borderId="82" xfId="0" applyFont="1" applyBorder="1" applyAlignment="1">
      <alignment horizontal="center" vertical="center" wrapText="1"/>
    </xf>
    <xf numFmtId="0" fontId="54" fillId="0" borderId="52" xfId="0" applyFont="1" applyBorder="1" applyAlignment="1">
      <alignment horizontal="center" vertical="center" wrapText="1"/>
    </xf>
    <xf numFmtId="0" fontId="61" fillId="0" borderId="83" xfId="0" applyFont="1" applyBorder="1" applyAlignment="1">
      <alignment vertical="top" wrapText="1"/>
    </xf>
    <xf numFmtId="0" fontId="61" fillId="0" borderId="83" xfId="0" applyFont="1" applyBorder="1" applyAlignment="1">
      <alignment/>
    </xf>
    <xf numFmtId="0" fontId="61" fillId="0" borderId="84" xfId="0" applyFont="1" applyBorder="1" applyAlignment="1">
      <alignment/>
    </xf>
    <xf numFmtId="0" fontId="61" fillId="0" borderId="83" xfId="0" applyFont="1" applyBorder="1" applyAlignment="1">
      <alignment wrapText="1"/>
    </xf>
    <xf numFmtId="0" fontId="61" fillId="0" borderId="80" xfId="0" applyFont="1" applyBorder="1" applyAlignment="1">
      <alignment vertical="top" wrapText="1"/>
    </xf>
    <xf numFmtId="0" fontId="61" fillId="0" borderId="80" xfId="0" applyFont="1" applyBorder="1" applyAlignment="1">
      <alignment vertical="top"/>
    </xf>
    <xf numFmtId="0" fontId="61" fillId="0" borderId="85" xfId="0" applyFont="1" applyBorder="1" applyAlignment="1">
      <alignment vertical="top" wrapText="1"/>
    </xf>
    <xf numFmtId="0" fontId="61" fillId="0" borderId="83" xfId="0" applyFont="1" applyBorder="1" applyAlignment="1">
      <alignment vertical="top" wrapText="1"/>
    </xf>
    <xf numFmtId="0" fontId="61" fillId="0" borderId="84" xfId="0" applyFont="1" applyBorder="1" applyAlignment="1">
      <alignment horizontal="left" vertical="top" wrapText="1"/>
    </xf>
    <xf numFmtId="0" fontId="31" fillId="0" borderId="86" xfId="0" applyFont="1" applyBorder="1" applyAlignment="1" applyProtection="1">
      <alignment horizontal="center" vertical="top" wrapText="1"/>
      <protection locked="0"/>
    </xf>
    <xf numFmtId="0" fontId="51" fillId="0" borderId="87" xfId="0" applyFont="1" applyBorder="1" applyAlignment="1" applyProtection="1">
      <alignment horizontal="center" wrapText="1"/>
      <protection locked="0"/>
    </xf>
    <xf numFmtId="0" fontId="31" fillId="0" borderId="86" xfId="0" applyFont="1" applyBorder="1" applyAlignment="1" applyProtection="1">
      <alignment horizontal="center" wrapText="1"/>
      <protection locked="0"/>
    </xf>
    <xf numFmtId="0" fontId="51" fillId="0" borderId="0" xfId="0" applyFont="1" applyFill="1" applyAlignment="1" applyProtection="1">
      <alignment/>
      <protection locked="0"/>
    </xf>
    <xf numFmtId="0" fontId="0" fillId="0" borderId="0" xfId="0" applyFont="1" applyFill="1" applyAlignment="1" applyProtection="1">
      <alignmen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vertical="top"/>
      <protection locked="0"/>
    </xf>
    <xf numFmtId="0" fontId="51" fillId="0" borderId="0" xfId="0" applyFont="1" applyFill="1" applyAlignment="1" applyProtection="1">
      <alignment/>
      <protection locked="0"/>
    </xf>
    <xf numFmtId="0" fontId="0" fillId="0" borderId="0" xfId="0" applyFill="1" applyAlignment="1" applyProtection="1">
      <alignment/>
      <protection locked="0"/>
    </xf>
    <xf numFmtId="0" fontId="51" fillId="0" borderId="79" xfId="0" applyFont="1" applyBorder="1" applyAlignment="1" applyProtection="1">
      <alignment horizontal="center" wrapText="1"/>
      <protection locked="0"/>
    </xf>
    <xf numFmtId="0" fontId="51" fillId="0" borderId="36" xfId="0" applyFont="1" applyBorder="1" applyAlignment="1" applyProtection="1">
      <alignment horizontal="center" wrapText="1"/>
      <protection locked="0"/>
    </xf>
    <xf numFmtId="0" fontId="51" fillId="0" borderId="79" xfId="0" applyFont="1" applyBorder="1" applyAlignment="1" applyProtection="1">
      <alignment horizontal="left" wrapText="1"/>
      <protection locked="0"/>
    </xf>
    <xf numFmtId="0" fontId="0" fillId="0" borderId="88" xfId="0" applyFont="1" applyBorder="1" applyAlignment="1" applyProtection="1">
      <alignment wrapText="1"/>
      <protection locked="0"/>
    </xf>
    <xf numFmtId="0" fontId="51" fillId="0" borderId="86" xfId="0" applyFont="1" applyBorder="1" applyAlignment="1" applyProtection="1">
      <alignment horizontal="center" wrapText="1"/>
      <protection locked="0"/>
    </xf>
    <xf numFmtId="0" fontId="54" fillId="0" borderId="10" xfId="0" applyFont="1" applyFill="1" applyBorder="1" applyAlignment="1" applyProtection="1">
      <alignment vertical="top" wrapText="1"/>
      <protection hidden="1"/>
    </xf>
    <xf numFmtId="0" fontId="55" fillId="0" borderId="16" xfId="0" applyFont="1" applyFill="1" applyBorder="1" applyAlignment="1">
      <alignment vertical="top" wrapText="1"/>
    </xf>
    <xf numFmtId="0" fontId="54" fillId="0" borderId="14" xfId="0" applyFont="1" applyFill="1" applyBorder="1" applyAlignment="1">
      <alignment vertical="top" wrapText="1"/>
    </xf>
    <xf numFmtId="1" fontId="56" fillId="0" borderId="10" xfId="59" applyNumberFormat="1" applyFont="1" applyFill="1" applyBorder="1" applyAlignment="1" applyProtection="1">
      <alignment horizontal="center" wrapText="1"/>
      <protection hidden="1"/>
    </xf>
    <xf numFmtId="0" fontId="54" fillId="0" borderId="10" xfId="0" applyFont="1" applyFill="1" applyBorder="1" applyAlignment="1">
      <alignment vertical="top" wrapText="1"/>
    </xf>
    <xf numFmtId="164" fontId="56" fillId="0" borderId="10" xfId="59" applyNumberFormat="1" applyFont="1" applyFill="1" applyBorder="1" applyAlignment="1" applyProtection="1">
      <alignment horizontal="center" wrapText="1"/>
      <protection hidden="1"/>
    </xf>
    <xf numFmtId="0" fontId="0" fillId="0" borderId="0" xfId="0" applyFill="1" applyAlignment="1">
      <alignment/>
    </xf>
    <xf numFmtId="0" fontId="62" fillId="0" borderId="0" xfId="0" applyFont="1" applyAlignment="1" applyProtection="1">
      <alignment/>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29" xfId="0" applyFont="1" applyBorder="1" applyAlignment="1" applyProtection="1">
      <alignment horizontal="center"/>
      <protection locked="0"/>
    </xf>
    <xf numFmtId="0" fontId="0" fillId="0" borderId="30" xfId="0" applyFont="1" applyBorder="1" applyAlignment="1" applyProtection="1">
      <alignment horizontal="center"/>
      <protection locked="0"/>
    </xf>
    <xf numFmtId="0" fontId="0" fillId="0" borderId="31" xfId="0" applyFont="1" applyBorder="1" applyAlignment="1" applyProtection="1">
      <alignment horizontal="center"/>
      <protection locked="0"/>
    </xf>
    <xf numFmtId="0" fontId="0" fillId="0" borderId="28" xfId="0" applyFont="1" applyBorder="1" applyAlignment="1" applyProtection="1">
      <alignment horizontal="center" wrapText="1"/>
      <protection locked="0"/>
    </xf>
    <xf numFmtId="0" fontId="0" fillId="0" borderId="66" xfId="0" applyFont="1" applyBorder="1" applyAlignment="1" applyProtection="1">
      <alignment horizontal="center" wrapText="1"/>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51" fillId="0" borderId="43" xfId="0" applyFont="1" applyBorder="1" applyAlignment="1" applyProtection="1">
      <alignment horizontal="center" vertical="center" wrapText="1"/>
      <protection locked="0"/>
    </xf>
    <xf numFmtId="0" fontId="51" fillId="0" borderId="60" xfId="0" applyFont="1" applyBorder="1" applyAlignment="1" applyProtection="1">
      <alignment horizontal="center" vertical="center" wrapText="1"/>
      <protection locked="0"/>
    </xf>
    <xf numFmtId="0" fontId="0" fillId="0" borderId="89" xfId="0" applyFont="1" applyBorder="1" applyAlignment="1" applyProtection="1">
      <alignment horizontal="center"/>
      <protection locked="0"/>
    </xf>
    <xf numFmtId="0" fontId="0" fillId="0" borderId="90" xfId="0" applyFont="1" applyBorder="1" applyAlignment="1" applyProtection="1">
      <alignment horizontal="center"/>
      <protection locked="0"/>
    </xf>
    <xf numFmtId="0" fontId="0" fillId="0" borderId="91" xfId="0" applyFont="1" applyBorder="1" applyAlignment="1" applyProtection="1">
      <alignment horizontal="center"/>
      <protection locked="0"/>
    </xf>
    <xf numFmtId="0" fontId="0" fillId="0" borderId="0" xfId="0" applyAlignment="1" applyProtection="1">
      <alignment/>
      <protection locked="0"/>
    </xf>
    <xf numFmtId="0" fontId="0" fillId="0" borderId="0" xfId="0" applyBorder="1" applyAlignment="1" applyProtection="1">
      <alignment horizontal="center"/>
      <protection locked="0"/>
    </xf>
    <xf numFmtId="0" fontId="0" fillId="0" borderId="28"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92" xfId="0" applyFont="1" applyBorder="1" applyAlignment="1" applyProtection="1">
      <alignment horizontal="center" wrapText="1"/>
      <protection locked="0"/>
    </xf>
    <xf numFmtId="0" fontId="0" fillId="0" borderId="21" xfId="0" applyFont="1" applyBorder="1" applyAlignment="1" applyProtection="1">
      <alignment horizontal="center" wrapText="1"/>
      <protection locked="0"/>
    </xf>
    <xf numFmtId="0" fontId="0" fillId="0" borderId="93" xfId="0" applyFont="1" applyBorder="1" applyAlignment="1" applyProtection="1">
      <alignment horizontal="center"/>
      <protection locked="0"/>
    </xf>
    <xf numFmtId="0" fontId="0" fillId="0" borderId="28" xfId="0" applyBorder="1" applyAlignment="1" applyProtection="1">
      <alignment horizontal="center" wrapText="1"/>
      <protection locked="0"/>
    </xf>
    <xf numFmtId="0" fontId="0" fillId="0" borderId="66" xfId="0" applyBorder="1" applyAlignment="1" applyProtection="1">
      <alignment horizontal="center" wrapText="1"/>
      <protection locked="0"/>
    </xf>
    <xf numFmtId="0" fontId="0" fillId="0" borderId="94"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5" xfId="0"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Calibri"/>
                <a:ea typeface="Calibri"/>
                <a:cs typeface="Calibri"/>
              </a:rPr>
              <a:t>% of Providers Billing for IPP LARC</a:t>
            </a:r>
          </a:p>
        </c:rich>
      </c:tx>
      <c:layout>
        <c:manualLayout>
          <c:xMode val="factor"/>
          <c:yMode val="factor"/>
          <c:x val="-0.002"/>
          <c:y val="-0.00825"/>
        </c:manualLayout>
      </c:layout>
      <c:spPr>
        <a:noFill/>
        <a:ln>
          <a:noFill/>
        </a:ln>
      </c:spPr>
    </c:title>
    <c:plotArea>
      <c:layout>
        <c:manualLayout>
          <c:xMode val="edge"/>
          <c:yMode val="edge"/>
          <c:x val="0.09225"/>
          <c:y val="0.12825"/>
          <c:w val="0.887"/>
          <c:h val="0.89375"/>
        </c:manualLayout>
      </c:layout>
      <c:barChart>
        <c:barDir val="col"/>
        <c:grouping val="clustered"/>
        <c:varyColors val="0"/>
        <c:ser>
          <c:idx val="0"/>
          <c:order val="0"/>
          <c:tx>
            <c:strRef>
              <c:f>'1. Provider Billing'!$B$8</c:f>
              <c:strCache>
                <c:ptCount val="1"/>
                <c:pt idx="0">
                  <c:v>Proportion of providers with delivery priviledges that have billed for IPP LARC, by quarter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outEnd"/>
            <c:showLegendKey val="0"/>
            <c:showVal val="1"/>
            <c:showBubbleSize val="0"/>
            <c:showCatName val="0"/>
            <c:showSerName val="0"/>
            <c:showPercent val="0"/>
          </c:dLbls>
          <c:cat>
            <c:multiLvlStrRef>
              <c:f>'1. Provider Billing'!$C$4:$F$5</c:f>
              <c:multiLvlStrCache/>
            </c:multiLvlStrRef>
          </c:cat>
          <c:val>
            <c:numRef>
              <c:f>'1. Provider Billing'!$C$8:$F$8</c:f>
              <c:numCache/>
            </c:numRef>
          </c:val>
        </c:ser>
        <c:axId val="35873891"/>
        <c:axId val="54429564"/>
      </c:barChart>
      <c:catAx>
        <c:axId val="3587389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54429564"/>
        <c:crosses val="autoZero"/>
        <c:auto val="1"/>
        <c:lblOffset val="100"/>
        <c:tickLblSkip val="1"/>
        <c:noMultiLvlLbl val="0"/>
      </c:catAx>
      <c:valAx>
        <c:axId val="54429564"/>
        <c:scaling>
          <c:orientation val="minMax"/>
          <c:max val="1"/>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of providers with delivery priviledges that bill for IPP LARC</a:t>
                </a:r>
              </a:p>
            </c:rich>
          </c:tx>
          <c:layout>
            <c:manualLayout>
              <c:xMode val="factor"/>
              <c:yMode val="factor"/>
              <c:x val="-0.00275"/>
              <c:y val="-0.029"/>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35873891"/>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IPP LARC Coverage Over Time</a:t>
            </a:r>
          </a:p>
        </c:rich>
      </c:tx>
      <c:layout>
        <c:manualLayout>
          <c:xMode val="factor"/>
          <c:yMode val="factor"/>
          <c:x val="-0.00475"/>
          <c:y val="-0.0085"/>
        </c:manualLayout>
      </c:layout>
      <c:spPr>
        <a:noFill/>
        <a:ln>
          <a:noFill/>
        </a:ln>
      </c:spPr>
    </c:title>
    <c:plotArea>
      <c:layout>
        <c:manualLayout>
          <c:xMode val="edge"/>
          <c:yMode val="edge"/>
          <c:x val="0.11"/>
          <c:y val="0.144"/>
          <c:w val="0.865"/>
          <c:h val="0.95225"/>
        </c:manualLayout>
      </c:layout>
      <c:barChart>
        <c:barDir val="col"/>
        <c:grouping val="clustered"/>
        <c:varyColors val="0"/>
        <c:ser>
          <c:idx val="0"/>
          <c:order val="0"/>
          <c:tx>
            <c:strRef>
              <c:f>'2.Coverage'!$B$8</c:f>
              <c:strCache>
                <c:ptCount val="1"/>
                <c:pt idx="0">
                  <c:v>Proportion of Medicaid deliveries in the hospital that bill for IPP LARC, by quarter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'2.Coverage'!$C$4:$G$5</c:f>
              <c:multiLvlStrCache/>
            </c:multiLvlStrRef>
          </c:cat>
          <c:val>
            <c:numRef>
              <c:f>'2.Coverage'!$C$8:$G$8</c:f>
              <c:numCache/>
            </c:numRef>
          </c:val>
        </c:ser>
        <c:axId val="20104029"/>
        <c:axId val="46718534"/>
      </c:barChart>
      <c:catAx>
        <c:axId val="2010402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46718534"/>
        <c:crosses val="autoZero"/>
        <c:auto val="1"/>
        <c:lblOffset val="100"/>
        <c:tickLblSkip val="1"/>
        <c:noMultiLvlLbl val="0"/>
      </c:catAx>
      <c:valAx>
        <c:axId val="46718534"/>
        <c:scaling>
          <c:orientation val="minMax"/>
          <c:max val="1"/>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of Medicaid-covered deliveries at facilities that bill for IPP LARC</a:t>
                </a:r>
              </a:p>
            </c:rich>
          </c:tx>
          <c:layout>
            <c:manualLayout>
              <c:xMode val="factor"/>
              <c:yMode val="factor"/>
              <c:x val="-0.00325"/>
              <c:y val="-0.043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20104029"/>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Paid IPP LARC Claims by Quarter</a:t>
            </a:r>
          </a:p>
        </c:rich>
      </c:tx>
      <c:layout>
        <c:manualLayout>
          <c:xMode val="factor"/>
          <c:yMode val="factor"/>
          <c:x val="-0.00475"/>
          <c:y val="-0.0075"/>
        </c:manualLayout>
      </c:layout>
      <c:spPr>
        <a:noFill/>
        <a:ln>
          <a:noFill/>
        </a:ln>
      </c:spPr>
    </c:title>
    <c:plotArea>
      <c:layout>
        <c:manualLayout>
          <c:xMode val="edge"/>
          <c:yMode val="edge"/>
          <c:x val="0.0695"/>
          <c:y val="0.12575"/>
          <c:w val="0.90375"/>
          <c:h val="0.89775"/>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'3. Uptake'!$C$4:$G$5</c:f>
              <c:multiLvlStrCache/>
            </c:multiLvlStrRef>
          </c:cat>
          <c:val>
            <c:numRef>
              <c:f>'3. Uptake'!$C$8:$G$8</c:f>
              <c:numCache/>
            </c:numRef>
          </c:val>
        </c:ser>
        <c:gapWidth val="75"/>
        <c:axId val="17813623"/>
        <c:axId val="26104880"/>
      </c:barChart>
      <c:catAx>
        <c:axId val="1781362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26104880"/>
        <c:crosses val="autoZero"/>
        <c:auto val="1"/>
        <c:lblOffset val="100"/>
        <c:tickLblSkip val="1"/>
        <c:noMultiLvlLbl val="0"/>
      </c:catAx>
      <c:valAx>
        <c:axId val="26104880"/>
        <c:scaling>
          <c:orientation val="minMax"/>
          <c:max val="1"/>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of births with paid IPP LARC claims</a:t>
                </a:r>
              </a:p>
            </c:rich>
          </c:tx>
          <c:layout>
            <c:manualLayout>
              <c:xMode val="factor"/>
              <c:yMode val="factor"/>
              <c:x val="-0.01275"/>
              <c:y val="-0.02475"/>
            </c:manualLayout>
          </c:layout>
          <c:overlay val="0"/>
          <c:spPr>
            <a:noFill/>
            <a:ln>
              <a:noFill/>
            </a:ln>
          </c:spPr>
        </c:title>
        <c:majorGridlines>
          <c:spPr>
            <a:ln w="3175">
              <a:solidFill>
                <a:srgbClr val="80808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17813623"/>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Paid IPP LARC Claims by LARC Type</a:t>
            </a:r>
          </a:p>
        </c:rich>
      </c:tx>
      <c:layout>
        <c:manualLayout>
          <c:xMode val="factor"/>
          <c:yMode val="factor"/>
          <c:x val="-0.00275"/>
          <c:y val="-0.00775"/>
        </c:manualLayout>
      </c:layout>
      <c:spPr>
        <a:noFill/>
        <a:ln w="3175">
          <a:noFill/>
        </a:ln>
      </c:spPr>
    </c:title>
    <c:plotArea>
      <c:layout>
        <c:manualLayout>
          <c:xMode val="edge"/>
          <c:yMode val="edge"/>
          <c:x val="0.0835"/>
          <c:y val="0.13175"/>
          <c:w val="0.88425"/>
          <c:h val="0.87725"/>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'3. Uptake'!$C$15:$D$15</c:f>
              <c:strCache/>
            </c:strRef>
          </c:cat>
          <c:val>
            <c:numRef>
              <c:f>'3. Uptake'!$C$18:$D$18</c:f>
              <c:numCache/>
            </c:numRef>
          </c:val>
        </c:ser>
        <c:overlap val="-27"/>
        <c:gapWidth val="219"/>
        <c:axId val="33617329"/>
        <c:axId val="34120506"/>
      </c:barChart>
      <c:catAx>
        <c:axId val="3361732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34120506"/>
        <c:crosses val="autoZero"/>
        <c:auto val="1"/>
        <c:lblOffset val="100"/>
        <c:tickLblSkip val="1"/>
        <c:noMultiLvlLbl val="0"/>
      </c:catAx>
      <c:valAx>
        <c:axId val="34120506"/>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of births with paid IPP LARC claims</a:t>
                </a:r>
              </a:p>
            </c:rich>
          </c:tx>
          <c:layout>
            <c:manualLayout>
              <c:xMode val="factor"/>
              <c:yMode val="factor"/>
              <c:x val="-0.01575"/>
              <c:y val="-0.016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33617329"/>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Rates of IPP IUD Removal within 60 Days, 
</a:t>
            </a:r>
            <a:r>
              <a:rPr lang="en-US" cap="none" sz="1400" b="0" i="0" u="none" baseline="0">
                <a:solidFill>
                  <a:srgbClr val="000000"/>
                </a:solidFill>
                <a:latin typeface="Calibri"/>
                <a:ea typeface="Calibri"/>
                <a:cs typeface="Calibri"/>
              </a:rPr>
              <a:t>Over Time, Year 1</a:t>
            </a:r>
          </a:p>
        </c:rich>
      </c:tx>
      <c:layout>
        <c:manualLayout>
          <c:xMode val="factor"/>
          <c:yMode val="factor"/>
          <c:x val="-0.00175"/>
          <c:y val="-0.01"/>
        </c:manualLayout>
      </c:layout>
      <c:spPr>
        <a:noFill/>
        <a:ln w="3175">
          <a:noFill/>
        </a:ln>
      </c:spPr>
    </c:title>
    <c:plotArea>
      <c:layout>
        <c:manualLayout>
          <c:xMode val="edge"/>
          <c:yMode val="edge"/>
          <c:x val="0.0555"/>
          <c:y val="0.15875"/>
          <c:w val="0.92225"/>
          <c:h val="0.86225"/>
        </c:manualLayout>
      </c:layout>
      <c:barChart>
        <c:barDir val="col"/>
        <c:grouping val="clustered"/>
        <c:varyColors val="0"/>
        <c:ser>
          <c:idx val="1"/>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'4. IUD removals'!$C$4:$G$5</c:f>
              <c:multiLvlStrCache/>
            </c:multiLvlStrRef>
          </c:cat>
          <c:val>
            <c:numRef>
              <c:f>'4. IUD removals'!$C$8:$G$8</c:f>
              <c:numCache/>
            </c:numRef>
          </c:val>
        </c:ser>
        <c:ser>
          <c:idx val="0"/>
          <c:order val="1"/>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multiLvlStrRef>
              <c:f>'5. Implant removals'!$C$4:$G$5</c:f>
              <c:multiLvlStrCache>
                <c:ptCount val="5"/>
                <c:lvl>
                  <c:pt idx="0">
                    <c:v>Quarter 1</c:v>
                  </c:pt>
                  <c:pt idx="1">
                    <c:v>Quarter 2</c:v>
                  </c:pt>
                  <c:pt idx="2">
                    <c:v>Quarter 3</c:v>
                  </c:pt>
                  <c:pt idx="3">
                    <c:v>Quarter 4</c:v>
                  </c:pt>
                  <c:pt idx="4">
                    <c:v>Year 1 total</c:v>
                  </c:pt>
                </c:lvl>
                <c:lvl>
                  <c:pt idx="0">
                    <c:v>Year 1</c:v>
                  </c:pt>
                </c:lvl>
              </c:multiLvlStrCache>
            </c:multiLvlStrRef>
          </c:cat>
          <c:val>
            <c:numRef>
              <c:f>'5. Implant removals'!$C$8:$G$8</c:f>
              <c:numCache>
                <c:ptCount val="5"/>
                <c:pt idx="0">
                  <c:v>0</c:v>
                </c:pt>
                <c:pt idx="1">
                  <c:v>0</c:v>
                </c:pt>
                <c:pt idx="2">
                  <c:v>0</c:v>
                </c:pt>
                <c:pt idx="3">
                  <c:v>0</c:v>
                </c:pt>
                <c:pt idx="4">
                  <c:v>0</c:v>
                </c:pt>
              </c:numCache>
            </c:numRef>
          </c:val>
        </c:ser>
        <c:overlap val="-27"/>
        <c:gapWidth val="219"/>
        <c:axId val="38649099"/>
        <c:axId val="12297572"/>
      </c:barChart>
      <c:catAx>
        <c:axId val="3864909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12297572"/>
        <c:crosses val="autoZero"/>
        <c:auto val="1"/>
        <c:lblOffset val="100"/>
        <c:tickLblSkip val="1"/>
        <c:noMultiLvlLbl val="0"/>
      </c:catAx>
      <c:valAx>
        <c:axId val="12297572"/>
        <c:scaling>
          <c:orientation val="minMax"/>
          <c:max val="1"/>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IPP IUDs removed</a:t>
                </a:r>
              </a:p>
            </c:rich>
          </c:tx>
          <c:layout>
            <c:manualLayout>
              <c:xMode val="factor"/>
              <c:yMode val="factor"/>
              <c:x val="-0.0145"/>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38649099"/>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Rates of IPP IUD Removal within 60 Days,
</a:t>
            </a:r>
            <a:r>
              <a:rPr lang="en-US" cap="none" sz="1400" b="0" i="0" u="none" baseline="0">
                <a:solidFill>
                  <a:srgbClr val="000000"/>
                </a:solidFill>
                <a:latin typeface="Calibri"/>
                <a:ea typeface="Calibri"/>
                <a:cs typeface="Calibri"/>
              </a:rPr>
              <a:t> By Device Type, Year 1</a:t>
            </a:r>
          </a:p>
        </c:rich>
      </c:tx>
      <c:layout>
        <c:manualLayout>
          <c:xMode val="factor"/>
          <c:yMode val="factor"/>
          <c:x val="-0.00175"/>
          <c:y val="-0.01025"/>
        </c:manualLayout>
      </c:layout>
      <c:spPr>
        <a:noFill/>
        <a:ln>
          <a:noFill/>
        </a:ln>
      </c:spPr>
    </c:title>
    <c:plotArea>
      <c:layout>
        <c:manualLayout>
          <c:xMode val="edge"/>
          <c:yMode val="edge"/>
          <c:x val="0.055"/>
          <c:y val="0.1715"/>
          <c:w val="0.92375"/>
          <c:h val="0.74"/>
        </c:manualLayout>
      </c:layout>
      <c:barChart>
        <c:barDir val="col"/>
        <c:grouping val="clustered"/>
        <c:varyColors val="0"/>
        <c:ser>
          <c:idx val="0"/>
          <c:order val="0"/>
          <c:tx>
            <c:strRef>
              <c:f>'4. IUD removals'!$C$18:$D$18</c:f>
              <c:strCache>
                <c:ptCount val="1"/>
                <c:pt idx="0">
                  <c:v>Copper T Levonorgestrel</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'4. IUD removals'!$C$15:$D$15</c:f>
              <c:strCache/>
            </c:strRef>
          </c:cat>
          <c:val>
            <c:numRef>
              <c:f>'4. IUD removals'!$C$18:$D$18</c:f>
              <c:numCache/>
            </c:numRef>
          </c:val>
        </c:ser>
        <c:overlap val="-27"/>
        <c:gapWidth val="219"/>
        <c:axId val="43569285"/>
        <c:axId val="56579246"/>
      </c:barChart>
      <c:catAx>
        <c:axId val="43569285"/>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IUD Type</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56579246"/>
        <c:crosses val="autoZero"/>
        <c:auto val="1"/>
        <c:lblOffset val="100"/>
        <c:tickLblSkip val="1"/>
        <c:noMultiLvlLbl val="0"/>
      </c:catAx>
      <c:valAx>
        <c:axId val="56579246"/>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of IPP IUDs removed</a:t>
                </a:r>
              </a:p>
            </c:rich>
          </c:tx>
          <c:layout>
            <c:manualLayout>
              <c:xMode val="factor"/>
              <c:yMode val="factor"/>
              <c:x val="-0.01"/>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43569285"/>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Rates of IPP Implant Removal Within 60 Days, Over Time, Year 1</a:t>
            </a:r>
          </a:p>
        </c:rich>
      </c:tx>
      <c:layout>
        <c:manualLayout>
          <c:xMode val="factor"/>
          <c:yMode val="factor"/>
          <c:x val="-0.0025"/>
          <c:y val="-0.00775"/>
        </c:manualLayout>
      </c:layout>
      <c:spPr>
        <a:noFill/>
        <a:ln>
          <a:noFill/>
        </a:ln>
      </c:spPr>
    </c:title>
    <c:plotArea>
      <c:layout>
        <c:manualLayout>
          <c:xMode val="edge"/>
          <c:yMode val="edge"/>
          <c:x val="0.071"/>
          <c:y val="0.21625"/>
          <c:w val="0.90075"/>
          <c:h val="0.80825"/>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'5. Implant removals'!$C$4:$G$5</c:f>
              <c:multiLvlStrCache/>
            </c:multiLvlStrRef>
          </c:cat>
          <c:val>
            <c:numRef>
              <c:f>'5. Implant removals'!$C$8:$G$8</c:f>
              <c:numCache/>
            </c:numRef>
          </c:val>
        </c:ser>
        <c:overlap val="-27"/>
        <c:gapWidth val="219"/>
        <c:axId val="39451167"/>
        <c:axId val="19516184"/>
      </c:barChart>
      <c:catAx>
        <c:axId val="3945116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19516184"/>
        <c:crosses val="autoZero"/>
        <c:auto val="1"/>
        <c:lblOffset val="100"/>
        <c:tickLblSkip val="1"/>
        <c:noMultiLvlLbl val="0"/>
      </c:catAx>
      <c:valAx>
        <c:axId val="19516184"/>
        <c:scaling>
          <c:orientation val="minMax"/>
          <c:max val="1"/>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IPP implants removed</a:t>
                </a:r>
              </a:p>
            </c:rich>
          </c:tx>
          <c:layout>
            <c:manualLayout>
              <c:xMode val="factor"/>
              <c:yMode val="factor"/>
              <c:x val="-0.013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39451167"/>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2</xdr:row>
      <xdr:rowOff>180975</xdr:rowOff>
    </xdr:from>
    <xdr:to>
      <xdr:col>10</xdr:col>
      <xdr:colOff>962025</xdr:colOff>
      <xdr:row>8</xdr:row>
      <xdr:rowOff>47625</xdr:rowOff>
    </xdr:to>
    <xdr:graphicFrame>
      <xdr:nvGraphicFramePr>
        <xdr:cNvPr id="1" name="Chart 1"/>
        <xdr:cNvGraphicFramePr/>
      </xdr:nvGraphicFramePr>
      <xdr:xfrm>
        <a:off x="5276850" y="561975"/>
        <a:ext cx="4962525" cy="2371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3</xdr:row>
      <xdr:rowOff>9525</xdr:rowOff>
    </xdr:from>
    <xdr:to>
      <xdr:col>14</xdr:col>
      <xdr:colOff>571500</xdr:colOff>
      <xdr:row>7</xdr:row>
      <xdr:rowOff>771525</xdr:rowOff>
    </xdr:to>
    <xdr:graphicFrame>
      <xdr:nvGraphicFramePr>
        <xdr:cNvPr id="1" name="Chart 1"/>
        <xdr:cNvGraphicFramePr/>
      </xdr:nvGraphicFramePr>
      <xdr:xfrm>
        <a:off x="5667375" y="590550"/>
        <a:ext cx="4162425" cy="2295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0</xdr:row>
      <xdr:rowOff>171450</xdr:rowOff>
    </xdr:from>
    <xdr:to>
      <xdr:col>12</xdr:col>
      <xdr:colOff>19050</xdr:colOff>
      <xdr:row>11</xdr:row>
      <xdr:rowOff>28575</xdr:rowOff>
    </xdr:to>
    <xdr:graphicFrame>
      <xdr:nvGraphicFramePr>
        <xdr:cNvPr id="1" name="Chart 2"/>
        <xdr:cNvGraphicFramePr/>
      </xdr:nvGraphicFramePr>
      <xdr:xfrm>
        <a:off x="5324475" y="171450"/>
        <a:ext cx="4181475" cy="2809875"/>
      </xdr:xfrm>
      <a:graphic>
        <a:graphicData uri="http://schemas.openxmlformats.org/drawingml/2006/chart">
          <c:chart xmlns:c="http://schemas.openxmlformats.org/drawingml/2006/chart" r:id="rId1"/>
        </a:graphicData>
      </a:graphic>
    </xdr:graphicFrame>
    <xdr:clientData/>
  </xdr:twoCellAnchor>
  <xdr:twoCellAnchor>
    <xdr:from>
      <xdr:col>4</xdr:col>
      <xdr:colOff>323850</xdr:colOff>
      <xdr:row>12</xdr:row>
      <xdr:rowOff>190500</xdr:rowOff>
    </xdr:from>
    <xdr:to>
      <xdr:col>9</xdr:col>
      <xdr:colOff>238125</xdr:colOff>
      <xdr:row>22</xdr:row>
      <xdr:rowOff>47625</xdr:rowOff>
    </xdr:to>
    <xdr:graphicFrame>
      <xdr:nvGraphicFramePr>
        <xdr:cNvPr id="2" name="Chart 3"/>
        <xdr:cNvGraphicFramePr/>
      </xdr:nvGraphicFramePr>
      <xdr:xfrm>
        <a:off x="3429000" y="3333750"/>
        <a:ext cx="3495675" cy="28860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4</xdr:row>
      <xdr:rowOff>295275</xdr:rowOff>
    </xdr:from>
    <xdr:to>
      <xdr:col>18</xdr:col>
      <xdr:colOff>523875</xdr:colOff>
      <xdr:row>12</xdr:row>
      <xdr:rowOff>190500</xdr:rowOff>
    </xdr:to>
    <xdr:graphicFrame>
      <xdr:nvGraphicFramePr>
        <xdr:cNvPr id="1" name="Chart 1"/>
        <xdr:cNvGraphicFramePr/>
      </xdr:nvGraphicFramePr>
      <xdr:xfrm>
        <a:off x="6219825" y="1057275"/>
        <a:ext cx="5210175" cy="3143250"/>
      </xdr:xfrm>
      <a:graphic>
        <a:graphicData uri="http://schemas.openxmlformats.org/drawingml/2006/chart">
          <c:chart xmlns:c="http://schemas.openxmlformats.org/drawingml/2006/chart" r:id="rId1"/>
        </a:graphicData>
      </a:graphic>
    </xdr:graphicFrame>
    <xdr:clientData/>
  </xdr:twoCellAnchor>
  <xdr:twoCellAnchor>
    <xdr:from>
      <xdr:col>4</xdr:col>
      <xdr:colOff>628650</xdr:colOff>
      <xdr:row>15</xdr:row>
      <xdr:rowOff>171450</xdr:rowOff>
    </xdr:from>
    <xdr:to>
      <xdr:col>16</xdr:col>
      <xdr:colOff>47625</xdr:colOff>
      <xdr:row>25</xdr:row>
      <xdr:rowOff>142875</xdr:rowOff>
    </xdr:to>
    <xdr:graphicFrame>
      <xdr:nvGraphicFramePr>
        <xdr:cNvPr id="2" name="Chart 3"/>
        <xdr:cNvGraphicFramePr/>
      </xdr:nvGraphicFramePr>
      <xdr:xfrm>
        <a:off x="4486275" y="4953000"/>
        <a:ext cx="5267325" cy="30384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xdr:row>
      <xdr:rowOff>9525</xdr:rowOff>
    </xdr:from>
    <xdr:to>
      <xdr:col>14</xdr:col>
      <xdr:colOff>495300</xdr:colOff>
      <xdr:row>8</xdr:row>
      <xdr:rowOff>47625</xdr:rowOff>
    </xdr:to>
    <xdr:graphicFrame>
      <xdr:nvGraphicFramePr>
        <xdr:cNvPr id="1" name="Chart 1"/>
        <xdr:cNvGraphicFramePr/>
      </xdr:nvGraphicFramePr>
      <xdr:xfrm>
        <a:off x="6191250" y="590550"/>
        <a:ext cx="4095750" cy="2562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11"/>
  <sheetViews>
    <sheetView zoomScale="120" zoomScaleNormal="120" zoomScalePageLayoutView="0" workbookViewId="0" topLeftCell="A5">
      <selection activeCell="A1" sqref="A1"/>
    </sheetView>
  </sheetViews>
  <sheetFormatPr defaultColWidth="9.140625" defaultRowHeight="15"/>
  <cols>
    <col min="1" max="1" width="14.28125" style="0" customWidth="1"/>
    <col min="2" max="2" width="20.421875" style="3" customWidth="1"/>
    <col min="3" max="3" width="10.28125" style="0" customWidth="1"/>
    <col min="4" max="4" width="17.57421875" style="3" customWidth="1"/>
    <col min="5" max="5" width="11.7109375" style="0" customWidth="1"/>
    <col min="6" max="6" width="18.57421875" style="0" customWidth="1"/>
    <col min="7" max="7" width="8.7109375" style="0" customWidth="1"/>
    <col min="8" max="8" width="23.28125" style="0" customWidth="1"/>
    <col min="9" max="9" width="25.140625" style="0" customWidth="1"/>
    <col min="10" max="10" width="26.7109375" style="0" customWidth="1"/>
  </cols>
  <sheetData>
    <row r="1" ht="15.75" thickBot="1">
      <c r="A1" s="23" t="s">
        <v>119</v>
      </c>
    </row>
    <row r="2" spans="1:10" ht="26.25">
      <c r="A2" s="29" t="s">
        <v>66</v>
      </c>
      <c r="B2" s="11" t="s">
        <v>42</v>
      </c>
      <c r="C2" s="12" t="s">
        <v>40</v>
      </c>
      <c r="D2" s="12" t="s">
        <v>41</v>
      </c>
      <c r="E2" s="12" t="s">
        <v>43</v>
      </c>
      <c r="F2" s="12" t="s">
        <v>45</v>
      </c>
      <c r="G2" s="12" t="s">
        <v>46</v>
      </c>
      <c r="H2" s="12" t="s">
        <v>47</v>
      </c>
      <c r="I2" s="12" t="s">
        <v>11</v>
      </c>
      <c r="J2" s="12" t="s">
        <v>12</v>
      </c>
    </row>
    <row r="3" spans="1:15" ht="89.25">
      <c r="A3" s="167" t="s">
        <v>89</v>
      </c>
      <c r="B3" s="168" t="str">
        <f>'2.Coverage'!B6</f>
        <v>Total number of Medicaid deliveries in the hospital that have billed for IPP LARC</v>
      </c>
      <c r="C3" s="169">
        <f>IF('2.Coverage'!G6=0,"",'2.Coverage'!G6)</f>
      </c>
      <c r="D3" s="170" t="str">
        <f>'2.Coverage'!B7</f>
        <v>Total number of Medicaid deliveries in the hospital</v>
      </c>
      <c r="E3" s="169">
        <f>IF('2.Coverage'!G7=0,"",'2.Coverage'!G7)</f>
      </c>
      <c r="F3" s="170" t="s">
        <v>97</v>
      </c>
      <c r="G3" s="171">
        <f>IF('2.Coverage'!G8=0,"",'2.Coverage'!G8)</f>
      </c>
      <c r="H3" s="166" t="s">
        <v>107</v>
      </c>
      <c r="I3" s="170" t="s">
        <v>90</v>
      </c>
      <c r="J3" s="170" t="s">
        <v>106</v>
      </c>
      <c r="K3" s="172"/>
      <c r="L3" s="172"/>
      <c r="M3" s="172"/>
      <c r="N3" s="172"/>
      <c r="O3" s="172"/>
    </row>
    <row r="4" spans="1:10" ht="67.5" customHeight="1">
      <c r="A4" s="27" t="s">
        <v>68</v>
      </c>
      <c r="B4" s="17" t="str">
        <f>'3. Uptake'!B6</f>
        <v># of paid IPP LARC claims</v>
      </c>
      <c r="C4" s="13">
        <f>IF('3. Uptake'!G6=0,"",'3. Uptake'!G6)</f>
      </c>
      <c r="D4" s="19" t="str">
        <f>'3. Uptake'!B7</f>
        <v># of Medicaid deliveries at hospital</v>
      </c>
      <c r="E4" s="13">
        <f>IF('3. Uptake'!G7=0,"",'3. Uptake'!G7)</f>
      </c>
      <c r="F4" s="19" t="s">
        <v>110</v>
      </c>
      <c r="G4" s="14">
        <f>IF('3. Uptake'!G8=0,"",'3. Uptake'!G8)</f>
      </c>
      <c r="H4" s="166" t="s">
        <v>112</v>
      </c>
      <c r="I4" s="19" t="s">
        <v>111</v>
      </c>
      <c r="J4" s="30" t="s">
        <v>67</v>
      </c>
    </row>
    <row r="5" spans="1:10" ht="63.75">
      <c r="A5" s="27" t="s">
        <v>69</v>
      </c>
      <c r="B5" s="17" t="str">
        <f>'4. IUD removals'!$B$6</f>
        <v># of Medicaid-enrollees with IPP IUD placement claim who have an IUD removal claim within 60 days of placement</v>
      </c>
      <c r="C5" s="13">
        <f>IF('4. IUD removals'!G6=0,"",'4. IUD removals'!G6)</f>
      </c>
      <c r="D5" s="19" t="str">
        <f>'4. IUD removals'!$B$7</f>
        <v># of paid IPP IUD placement claims</v>
      </c>
      <c r="E5" s="13">
        <f>IF('4. IUD removals'!G7=0,"",'4. IUD removals'!G7)</f>
      </c>
      <c r="F5" s="19" t="s">
        <v>14</v>
      </c>
      <c r="G5" s="14">
        <f>IF('4. IUD removals'!G8=0,"",'4. IUD removals'!G8)</f>
      </c>
      <c r="H5" s="21" t="s">
        <v>36</v>
      </c>
      <c r="I5" s="19" t="s">
        <v>116</v>
      </c>
      <c r="J5" s="19" t="s">
        <v>37</v>
      </c>
    </row>
    <row r="6" spans="1:10" ht="79.5" customHeight="1" thickBot="1">
      <c r="A6" s="28" t="s">
        <v>48</v>
      </c>
      <c r="B6" s="18" t="s">
        <v>114</v>
      </c>
      <c r="C6" s="15">
        <f>IF('5. Implant removals'!G6=0,"",'5. Implant removals'!G6)</f>
      </c>
      <c r="D6" s="20" t="str">
        <f>'5. Implant removals'!B7</f>
        <v># of paid IPP implant placement claims</v>
      </c>
      <c r="E6" s="15">
        <f>IF('5. Implant removals'!G7=0,"",'5. Implant removals'!G7)</f>
      </c>
      <c r="F6" s="20" t="s">
        <v>13</v>
      </c>
      <c r="G6" s="16">
        <f>IF('5. Implant removals'!G8=0,"",'5. Implant removals'!G8)</f>
      </c>
      <c r="H6" s="22" t="s">
        <v>35</v>
      </c>
      <c r="I6" s="20" t="s">
        <v>117</v>
      </c>
      <c r="J6" s="20" t="s">
        <v>37</v>
      </c>
    </row>
    <row r="7" spans="3:8" ht="15">
      <c r="C7" s="1"/>
      <c r="D7" s="1"/>
      <c r="E7" s="1"/>
      <c r="F7" s="2"/>
      <c r="G7" s="1"/>
      <c r="H7" s="1"/>
    </row>
    <row r="8" spans="3:8" ht="15">
      <c r="C8" s="1"/>
      <c r="D8" s="1"/>
      <c r="E8" s="1"/>
      <c r="F8" s="1"/>
      <c r="G8" s="1"/>
      <c r="H8" s="1"/>
    </row>
    <row r="11" ht="15">
      <c r="D11" s="23"/>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H90"/>
  <sheetViews>
    <sheetView zoomScalePageLayoutView="0" workbookViewId="0" topLeftCell="A1">
      <selection activeCell="J14" sqref="J14"/>
    </sheetView>
  </sheetViews>
  <sheetFormatPr defaultColWidth="9.00390625" defaultRowHeight="15"/>
  <cols>
    <col min="1" max="1" width="6.140625" style="36" customWidth="1"/>
    <col min="2" max="2" width="27.421875" style="36" customWidth="1"/>
    <col min="3" max="3" width="9.00390625" style="36" customWidth="1"/>
    <col min="4" max="4" width="10.00390625" style="36" customWidth="1"/>
    <col min="5" max="5" width="10.28125" style="36" customWidth="1"/>
    <col min="6" max="6" width="9.00390625" style="36" customWidth="1"/>
    <col min="7" max="7" width="11.140625" style="56" customWidth="1"/>
    <col min="8" max="11" width="18.7109375" style="36" customWidth="1"/>
    <col min="12" max="16384" width="9.00390625" style="36" customWidth="1"/>
  </cols>
  <sheetData>
    <row r="1" spans="2:7" ht="15">
      <c r="B1" s="155" t="s">
        <v>91</v>
      </c>
      <c r="C1" s="156"/>
      <c r="D1" s="156"/>
      <c r="E1" s="156"/>
      <c r="F1" s="156"/>
      <c r="G1" s="157"/>
    </row>
    <row r="2" spans="2:7" ht="15" customHeight="1">
      <c r="B2" s="158" t="s">
        <v>118</v>
      </c>
      <c r="C2" s="158"/>
      <c r="D2" s="158"/>
      <c r="E2" s="158"/>
      <c r="F2" s="158"/>
      <c r="G2" s="157"/>
    </row>
    <row r="3" ht="15.75" thickBot="1"/>
    <row r="4" spans="2:7" ht="14.25" customHeight="1">
      <c r="B4" s="57"/>
      <c r="C4" s="174" t="s">
        <v>0</v>
      </c>
      <c r="D4" s="175"/>
      <c r="E4" s="175"/>
      <c r="F4" s="176"/>
      <c r="G4" s="58"/>
    </row>
    <row r="5" spans="2:6" ht="15.75" thickBot="1">
      <c r="B5" s="59"/>
      <c r="C5" s="60" t="s">
        <v>1</v>
      </c>
      <c r="D5" s="61" t="s">
        <v>2</v>
      </c>
      <c r="E5" s="61" t="s">
        <v>3</v>
      </c>
      <c r="F5" s="62" t="s">
        <v>4</v>
      </c>
    </row>
    <row r="6" spans="2:7" ht="45">
      <c r="B6" s="63" t="s">
        <v>92</v>
      </c>
      <c r="C6" s="64"/>
      <c r="D6" s="65"/>
      <c r="E6" s="65"/>
      <c r="F6" s="66"/>
      <c r="G6" s="67"/>
    </row>
    <row r="7" spans="2:6" ht="45.75" thickBot="1">
      <c r="B7" s="68" t="s">
        <v>93</v>
      </c>
      <c r="C7" s="60"/>
      <c r="D7" s="61"/>
      <c r="E7" s="61"/>
      <c r="F7" s="62"/>
    </row>
    <row r="8" spans="2:7" ht="60.75" thickBot="1">
      <c r="B8" s="152" t="s">
        <v>100</v>
      </c>
      <c r="C8" s="70">
        <f>IF(C7=0,"",C6/C7)</f>
      </c>
      <c r="D8" s="71">
        <f>IF(D7=0,"",D6/D7)</f>
      </c>
      <c r="E8" s="71">
        <f>IF(E7=0,"",E6/E7)</f>
      </c>
      <c r="F8" s="72">
        <f>IF(F7=0,"",F6/F7)</f>
      </c>
      <c r="G8" s="69"/>
    </row>
    <row r="10" spans="2:6" ht="15">
      <c r="B10" s="56"/>
      <c r="C10" s="56"/>
      <c r="D10" s="56"/>
      <c r="E10" s="56"/>
      <c r="F10" s="56"/>
    </row>
    <row r="28" ht="18" customHeight="1"/>
    <row r="29" ht="52.5" customHeight="1"/>
    <row r="30" ht="15">
      <c r="G30" s="36"/>
    </row>
    <row r="31" ht="15">
      <c r="G31" s="36"/>
    </row>
    <row r="32" ht="15">
      <c r="G32" s="36"/>
    </row>
    <row r="34" ht="15">
      <c r="G34" s="36"/>
    </row>
    <row r="35" ht="15">
      <c r="G35" s="36"/>
    </row>
    <row r="36" ht="15">
      <c r="G36" s="36"/>
    </row>
    <row r="38" ht="15">
      <c r="H38" s="56"/>
    </row>
    <row r="58" spans="2:6" ht="15">
      <c r="B58" s="56"/>
      <c r="C58" s="56"/>
      <c r="D58" s="56"/>
      <c r="E58" s="56"/>
      <c r="F58" s="56"/>
    </row>
    <row r="59" spans="2:6" ht="15">
      <c r="B59" s="56"/>
      <c r="C59" s="56"/>
      <c r="D59" s="56"/>
      <c r="E59" s="56"/>
      <c r="F59" s="56"/>
    </row>
    <row r="60" spans="2:6" ht="15">
      <c r="B60" s="56"/>
      <c r="C60" s="56"/>
      <c r="D60" s="56"/>
      <c r="E60" s="56"/>
      <c r="F60" s="56"/>
    </row>
    <row r="61" spans="2:6" ht="15">
      <c r="B61" s="56"/>
      <c r="C61" s="56"/>
      <c r="D61" s="56"/>
      <c r="E61" s="56"/>
      <c r="F61" s="56"/>
    </row>
    <row r="62" spans="2:6" ht="15">
      <c r="B62" s="56"/>
      <c r="C62" s="56"/>
      <c r="D62" s="56"/>
      <c r="E62" s="56"/>
      <c r="F62" s="56"/>
    </row>
    <row r="63" spans="2:6" ht="15">
      <c r="B63" s="56"/>
      <c r="C63" s="56"/>
      <c r="D63" s="56"/>
      <c r="E63" s="56"/>
      <c r="F63" s="56"/>
    </row>
    <row r="64" spans="2:6" ht="15">
      <c r="B64" s="56"/>
      <c r="C64" s="56"/>
      <c r="D64" s="56"/>
      <c r="E64" s="56"/>
      <c r="F64" s="56"/>
    </row>
    <row r="65" spans="2:6" ht="15">
      <c r="B65" s="56"/>
      <c r="C65" s="56"/>
      <c r="D65" s="56"/>
      <c r="E65" s="56"/>
      <c r="F65" s="56"/>
    </row>
    <row r="66" spans="2:6" ht="15">
      <c r="B66" s="56"/>
      <c r="C66" s="56"/>
      <c r="D66" s="56"/>
      <c r="E66" s="56"/>
      <c r="F66" s="56"/>
    </row>
    <row r="67" spans="2:6" ht="15">
      <c r="B67" s="56"/>
      <c r="C67" s="56"/>
      <c r="D67" s="56"/>
      <c r="E67" s="56"/>
      <c r="F67" s="56"/>
    </row>
    <row r="68" spans="2:6" ht="15">
      <c r="B68" s="56"/>
      <c r="C68" s="56"/>
      <c r="D68" s="56"/>
      <c r="E68" s="56"/>
      <c r="F68" s="56"/>
    </row>
    <row r="69" spans="2:6" ht="15">
      <c r="B69" s="56"/>
      <c r="C69" s="56"/>
      <c r="D69" s="56"/>
      <c r="E69" s="56"/>
      <c r="F69" s="56"/>
    </row>
    <row r="70" spans="2:6" ht="15">
      <c r="B70" s="56"/>
      <c r="C70" s="56"/>
      <c r="D70" s="56"/>
      <c r="E70" s="56"/>
      <c r="F70" s="56"/>
    </row>
    <row r="71" spans="2:6" ht="15">
      <c r="B71" s="56"/>
      <c r="C71" s="56"/>
      <c r="D71" s="56"/>
      <c r="E71" s="56"/>
      <c r="F71" s="56"/>
    </row>
    <row r="72" spans="2:6" ht="15">
      <c r="B72" s="56"/>
      <c r="C72" s="56"/>
      <c r="D72" s="56"/>
      <c r="E72" s="56"/>
      <c r="F72" s="56"/>
    </row>
    <row r="73" spans="2:6" ht="15">
      <c r="B73" s="56"/>
      <c r="C73" s="56"/>
      <c r="D73" s="56"/>
      <c r="E73" s="56"/>
      <c r="F73" s="56"/>
    </row>
    <row r="74" spans="2:6" ht="15">
      <c r="B74" s="56"/>
      <c r="C74" s="56"/>
      <c r="D74" s="56"/>
      <c r="E74" s="56"/>
      <c r="F74" s="56"/>
    </row>
    <row r="75" spans="2:6" ht="15">
      <c r="B75" s="56"/>
      <c r="C75" s="56"/>
      <c r="D75" s="56"/>
      <c r="E75" s="56"/>
      <c r="F75" s="56"/>
    </row>
    <row r="76" spans="2:6" ht="15">
      <c r="B76" s="56"/>
      <c r="C76" s="56"/>
      <c r="D76" s="56"/>
      <c r="E76" s="56"/>
      <c r="F76" s="56"/>
    </row>
    <row r="77" spans="2:6" ht="15">
      <c r="B77" s="56"/>
      <c r="C77" s="56"/>
      <c r="D77" s="56"/>
      <c r="E77" s="56"/>
      <c r="F77" s="56"/>
    </row>
    <row r="78" spans="2:6" ht="15">
      <c r="B78" s="56"/>
      <c r="C78" s="56"/>
      <c r="D78" s="56"/>
      <c r="E78" s="56"/>
      <c r="F78" s="56"/>
    </row>
    <row r="79" spans="2:6" ht="15">
      <c r="B79" s="56"/>
      <c r="C79" s="56"/>
      <c r="D79" s="56"/>
      <c r="E79" s="56"/>
      <c r="F79" s="56"/>
    </row>
    <row r="80" spans="2:6" ht="15">
      <c r="B80" s="56"/>
      <c r="C80" s="56"/>
      <c r="D80" s="56"/>
      <c r="E80" s="56"/>
      <c r="F80" s="56"/>
    </row>
    <row r="81" spans="2:6" ht="15">
      <c r="B81" s="56"/>
      <c r="C81" s="56"/>
      <c r="D81" s="56"/>
      <c r="E81" s="56"/>
      <c r="F81" s="56"/>
    </row>
    <row r="82" spans="2:6" ht="15">
      <c r="B82" s="56"/>
      <c r="C82" s="56"/>
      <c r="D82" s="56"/>
      <c r="E82" s="56"/>
      <c r="F82" s="56"/>
    </row>
    <row r="83" spans="2:6" ht="15">
      <c r="B83" s="56"/>
      <c r="C83" s="56"/>
      <c r="D83" s="56"/>
      <c r="E83" s="56"/>
      <c r="F83" s="56"/>
    </row>
    <row r="84" spans="2:6" ht="15">
      <c r="B84" s="56"/>
      <c r="C84" s="56"/>
      <c r="D84" s="56"/>
      <c r="E84" s="56"/>
      <c r="F84" s="56"/>
    </row>
    <row r="85" spans="2:6" ht="15">
      <c r="B85" s="56"/>
      <c r="C85" s="56"/>
      <c r="D85" s="56"/>
      <c r="E85" s="56"/>
      <c r="F85" s="56"/>
    </row>
    <row r="86" spans="2:6" ht="15">
      <c r="B86" s="56"/>
      <c r="C86" s="56"/>
      <c r="D86" s="56"/>
      <c r="E86" s="56"/>
      <c r="F86" s="56"/>
    </row>
    <row r="87" spans="2:6" ht="15">
      <c r="B87" s="56"/>
      <c r="C87" s="56"/>
      <c r="D87" s="56"/>
      <c r="E87" s="56"/>
      <c r="F87" s="56"/>
    </row>
    <row r="88" spans="2:6" ht="15">
      <c r="B88" s="56"/>
      <c r="C88" s="56"/>
      <c r="D88" s="56"/>
      <c r="E88" s="56"/>
      <c r="F88" s="56"/>
    </row>
    <row r="89" spans="2:6" ht="15">
      <c r="B89" s="56"/>
      <c r="C89" s="56"/>
      <c r="D89" s="56"/>
      <c r="E89" s="56"/>
      <c r="F89" s="56"/>
    </row>
    <row r="90" spans="2:6" ht="15">
      <c r="B90" s="56"/>
      <c r="C90" s="56"/>
      <c r="D90" s="56"/>
      <c r="E90" s="56"/>
      <c r="F90" s="56"/>
    </row>
  </sheetData>
  <sheetProtection formatCells="0" formatColumns="0" formatRows="0" insertColumns="0" insertRows="0" insertHyperlinks="0" deleteColumns="0" deleteRows="0" sort="0" autoFilter="0" pivotTables="0"/>
  <mergeCells count="1">
    <mergeCell ref="C4:F4"/>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1:H8"/>
  <sheetViews>
    <sheetView zoomScalePageLayoutView="0" workbookViewId="0" topLeftCell="A1">
      <selection activeCell="B8" sqref="B8"/>
    </sheetView>
  </sheetViews>
  <sheetFormatPr defaultColWidth="9.00390625" defaultRowHeight="15"/>
  <cols>
    <col min="1" max="1" width="4.8515625" style="36" customWidth="1"/>
    <col min="2" max="2" width="26.00390625" style="36" customWidth="1"/>
    <col min="3" max="16384" width="9.00390625" style="36" customWidth="1"/>
  </cols>
  <sheetData>
    <row r="1" spans="2:6" ht="15">
      <c r="B1" s="159" t="s">
        <v>70</v>
      </c>
      <c r="C1" s="160"/>
      <c r="D1" s="160"/>
      <c r="E1" s="160"/>
      <c r="F1" s="160"/>
    </row>
    <row r="2" spans="2:6" ht="15">
      <c r="B2" s="160" t="s">
        <v>94</v>
      </c>
      <c r="C2" s="160"/>
      <c r="D2" s="160"/>
      <c r="E2" s="160"/>
      <c r="F2" s="160"/>
    </row>
    <row r="3" ht="15.75" thickBot="1"/>
    <row r="4" spans="2:8" ht="14.25" customHeight="1">
      <c r="B4" s="38"/>
      <c r="C4" s="177" t="s">
        <v>0</v>
      </c>
      <c r="D4" s="178"/>
      <c r="E4" s="178"/>
      <c r="F4" s="179"/>
      <c r="G4" s="180" t="s">
        <v>5</v>
      </c>
      <c r="H4" s="39"/>
    </row>
    <row r="5" spans="2:8" ht="15.75" thickBot="1">
      <c r="B5" s="40"/>
      <c r="C5" s="41" t="s">
        <v>1</v>
      </c>
      <c r="D5" s="42" t="s">
        <v>2</v>
      </c>
      <c r="E5" s="42" t="s">
        <v>3</v>
      </c>
      <c r="F5" s="43" t="s">
        <v>4</v>
      </c>
      <c r="G5" s="181"/>
      <c r="H5" s="39"/>
    </row>
    <row r="6" spans="2:8" ht="60" customHeight="1">
      <c r="B6" s="44" t="s">
        <v>96</v>
      </c>
      <c r="C6" s="45"/>
      <c r="D6" s="46"/>
      <c r="E6" s="46"/>
      <c r="F6" s="47"/>
      <c r="G6" s="53">
        <f>SUM(C6:F6)</f>
        <v>0</v>
      </c>
      <c r="H6" s="39"/>
    </row>
    <row r="7" spans="2:8" ht="30.75" thickBot="1">
      <c r="B7" s="48" t="s">
        <v>95</v>
      </c>
      <c r="C7" s="41"/>
      <c r="D7" s="42"/>
      <c r="E7" s="42"/>
      <c r="F7" s="43"/>
      <c r="G7" s="54">
        <f>SUM(C7:F7)</f>
        <v>0</v>
      </c>
      <c r="H7" s="39"/>
    </row>
    <row r="8" spans="2:8" ht="60.75" thickBot="1">
      <c r="B8" s="153" t="s">
        <v>99</v>
      </c>
      <c r="C8" s="49">
        <f>IF(C7=0,"",C6/C7)</f>
      </c>
      <c r="D8" s="50">
        <f>IF(D7=0,"",D6/D7)</f>
      </c>
      <c r="E8" s="50">
        <f>IF(E7=0,"",E6/E7)</f>
      </c>
      <c r="F8" s="51">
        <f>IF(F7=0,"",F6/F7)</f>
      </c>
      <c r="G8" s="52">
        <f>IF(G7=0,"",G6/G7)</f>
      </c>
      <c r="H8" s="39"/>
    </row>
  </sheetData>
  <sheetProtection sheet="1" formatCells="0" formatColumns="0" formatRows="0" insertColumns="0" insertRows="0" insertHyperlinks="0" deleteColumns="0" deleteRows="0" sort="0" autoFilter="0" pivotTables="0"/>
  <mergeCells count="2">
    <mergeCell ref="C4:F4"/>
    <mergeCell ref="G4:G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1:J23"/>
  <sheetViews>
    <sheetView zoomScalePageLayoutView="0" workbookViewId="0" topLeftCell="A1">
      <selection activeCell="B8" sqref="B8"/>
    </sheetView>
  </sheetViews>
  <sheetFormatPr defaultColWidth="9.00390625" defaultRowHeight="15"/>
  <cols>
    <col min="1" max="1" width="4.00390625" style="36" customWidth="1"/>
    <col min="2" max="2" width="23.8515625" style="36" customWidth="1"/>
    <col min="3" max="3" width="9.7109375" style="36" customWidth="1"/>
    <col min="4" max="6" width="9.00390625" style="36" customWidth="1"/>
    <col min="7" max="7" width="9.7109375" style="36" customWidth="1"/>
    <col min="8" max="8" width="9.00390625" style="36" customWidth="1"/>
    <col min="9" max="9" width="17.00390625" style="36" customWidth="1"/>
    <col min="10" max="10" width="15.28125" style="36" customWidth="1"/>
    <col min="11" max="11" width="9.00390625" style="36" customWidth="1"/>
    <col min="12" max="12" width="17.7109375" style="36" customWidth="1"/>
    <col min="13" max="16384" width="9.00390625" style="36" customWidth="1"/>
  </cols>
  <sheetData>
    <row r="1" ht="15">
      <c r="B1" s="37" t="s">
        <v>71</v>
      </c>
    </row>
    <row r="2" ht="15">
      <c r="B2" s="36" t="s">
        <v>98</v>
      </c>
    </row>
    <row r="3" ht="16.5" customHeight="1" thickBot="1"/>
    <row r="4" spans="2:9" ht="15" customHeight="1">
      <c r="B4" s="73"/>
      <c r="C4" s="186" t="s">
        <v>0</v>
      </c>
      <c r="D4" s="187"/>
      <c r="E4" s="187"/>
      <c r="F4" s="188"/>
      <c r="G4" s="184" t="s">
        <v>10</v>
      </c>
      <c r="H4" s="39"/>
      <c r="I4" s="39"/>
    </row>
    <row r="5" spans="2:10" ht="17.25" customHeight="1" thickBot="1">
      <c r="B5" s="40"/>
      <c r="C5" s="74" t="s">
        <v>1</v>
      </c>
      <c r="D5" s="75" t="s">
        <v>2</v>
      </c>
      <c r="E5" s="75" t="s">
        <v>3</v>
      </c>
      <c r="F5" s="76" t="s">
        <v>4</v>
      </c>
      <c r="G5" s="185"/>
      <c r="H5" s="39"/>
      <c r="I5" s="77"/>
      <c r="J5" s="77"/>
    </row>
    <row r="6" spans="2:8" ht="30">
      <c r="B6" s="78" t="s">
        <v>39</v>
      </c>
      <c r="C6" s="79"/>
      <c r="D6" s="80"/>
      <c r="E6" s="80"/>
      <c r="F6" s="81"/>
      <c r="G6" s="93">
        <f>SUM(C6:F6)</f>
        <v>0</v>
      </c>
      <c r="H6" s="39"/>
    </row>
    <row r="7" spans="2:8" ht="33.75" customHeight="1" thickBot="1">
      <c r="B7" s="82" t="s">
        <v>105</v>
      </c>
      <c r="C7" s="41"/>
      <c r="D7" s="42"/>
      <c r="E7" s="42"/>
      <c r="F7" s="43"/>
      <c r="G7" s="94">
        <f>SUM(C7:F7)</f>
        <v>0</v>
      </c>
      <c r="H7" s="39"/>
    </row>
    <row r="8" spans="2:8" ht="45" customHeight="1" thickBot="1">
      <c r="B8" s="154" t="s">
        <v>108</v>
      </c>
      <c r="C8" s="89">
        <f>IF(C7=0,"",C6/C7)</f>
      </c>
      <c r="D8" s="90">
        <f>IF(D7=0,"",D6/D7)</f>
      </c>
      <c r="E8" s="90">
        <f>IF(E7=0,"",E6/E7)</f>
      </c>
      <c r="F8" s="91">
        <f>IF(F7=0,"",F6/F7)</f>
      </c>
      <c r="G8" s="92">
        <f>IF(G7=0,"",G6/G7)</f>
      </c>
      <c r="H8" s="39"/>
    </row>
    <row r="9" ht="15"/>
    <row r="10" ht="15"/>
    <row r="11" ht="15"/>
    <row r="12" ht="15"/>
    <row r="13" ht="15.75" thickBot="1">
      <c r="B13" s="55" t="s">
        <v>102</v>
      </c>
    </row>
    <row r="14" spans="2:7" ht="15">
      <c r="B14" s="83"/>
      <c r="C14" s="182" t="s">
        <v>74</v>
      </c>
      <c r="D14" s="183"/>
      <c r="E14" s="84"/>
      <c r="F14" s="84"/>
      <c r="G14" s="189"/>
    </row>
    <row r="15" spans="2:7" ht="30.75" thickBot="1">
      <c r="B15" s="85"/>
      <c r="C15" s="86" t="s">
        <v>8</v>
      </c>
      <c r="D15" s="87" t="s">
        <v>15</v>
      </c>
      <c r="G15" s="189"/>
    </row>
    <row r="16" spans="2:4" ht="25.5" customHeight="1">
      <c r="B16" s="78" t="s">
        <v>39</v>
      </c>
      <c r="C16" s="32"/>
      <c r="D16" s="33"/>
    </row>
    <row r="17" spans="2:4" ht="30.75" thickBot="1">
      <c r="B17" s="82" t="s">
        <v>105</v>
      </c>
      <c r="C17" s="34"/>
      <c r="D17" s="35"/>
    </row>
    <row r="18" spans="2:4" ht="60.75" thickBot="1">
      <c r="B18" s="161" t="s">
        <v>109</v>
      </c>
      <c r="C18" s="95">
        <f>IF(C17=0,"",C16/C17)</f>
      </c>
      <c r="D18" s="96">
        <f>IF(D17=0,"",D16/D17)</f>
      </c>
    </row>
    <row r="22" spans="5:7" ht="15">
      <c r="E22" s="84"/>
      <c r="F22" s="84"/>
      <c r="G22" s="189"/>
    </row>
    <row r="23" ht="15">
      <c r="G23" s="189"/>
    </row>
  </sheetData>
  <sheetProtection sheet="1" formatCells="0" formatColumns="0" formatRows="0" insertColumns="0" insertRows="0" insertHyperlinks="0" deleteColumns="0" deleteRows="0" sort="0" autoFilter="0" pivotTables="0"/>
  <mergeCells count="5">
    <mergeCell ref="C14:D14"/>
    <mergeCell ref="G4:G5"/>
    <mergeCell ref="C4:F4"/>
    <mergeCell ref="G22:G23"/>
    <mergeCell ref="G14:G15"/>
  </mergeCell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B1:Q51"/>
  <sheetViews>
    <sheetView zoomScalePageLayoutView="0" workbookViewId="0" topLeftCell="A1">
      <selection activeCell="U19" sqref="U19"/>
    </sheetView>
  </sheetViews>
  <sheetFormatPr defaultColWidth="9.00390625" defaultRowHeight="15"/>
  <cols>
    <col min="1" max="1" width="4.8515625" style="36" customWidth="1"/>
    <col min="2" max="2" width="27.57421875" style="36" customWidth="1"/>
    <col min="3" max="3" width="10.140625" style="36" customWidth="1"/>
    <col min="4" max="4" width="15.28125" style="36" customWidth="1"/>
    <col min="5" max="5" width="9.7109375" style="36" customWidth="1"/>
    <col min="6" max="6" width="10.8515625" style="36" customWidth="1"/>
    <col min="7" max="7" width="7.57421875" style="36" customWidth="1"/>
    <col min="8" max="9" width="7.28125" style="36" customWidth="1"/>
    <col min="10" max="16" width="6.421875" style="36" customWidth="1"/>
    <col min="17" max="16384" width="9.00390625" style="36" customWidth="1"/>
  </cols>
  <sheetData>
    <row r="1" ht="15">
      <c r="B1" s="37" t="s">
        <v>72</v>
      </c>
    </row>
    <row r="2" ht="15">
      <c r="B2" s="36" t="s">
        <v>101</v>
      </c>
    </row>
    <row r="3" ht="15.75" thickBot="1"/>
    <row r="4" spans="2:17" ht="14.25" customHeight="1">
      <c r="B4" s="73"/>
      <c r="C4" s="195" t="s">
        <v>0</v>
      </c>
      <c r="D4" s="195"/>
      <c r="E4" s="195"/>
      <c r="F4" s="195"/>
      <c r="G4" s="191" t="s">
        <v>10</v>
      </c>
      <c r="Q4" s="173"/>
    </row>
    <row r="5" spans="2:7" ht="44.25" customHeight="1" thickBot="1">
      <c r="B5" s="97"/>
      <c r="C5" s="98" t="s">
        <v>1</v>
      </c>
      <c r="D5" s="99" t="s">
        <v>2</v>
      </c>
      <c r="E5" s="99" t="s">
        <v>3</v>
      </c>
      <c r="F5" s="100" t="s">
        <v>4</v>
      </c>
      <c r="G5" s="192"/>
    </row>
    <row r="6" spans="2:7" ht="75">
      <c r="B6" s="44" t="s">
        <v>113</v>
      </c>
      <c r="C6" s="45"/>
      <c r="D6" s="46"/>
      <c r="E6" s="46"/>
      <c r="F6" s="47"/>
      <c r="G6" s="117">
        <f>SUM(C6:F6)</f>
        <v>0</v>
      </c>
    </row>
    <row r="7" spans="2:7" ht="30.75" thickBot="1">
      <c r="B7" s="101" t="s">
        <v>26</v>
      </c>
      <c r="C7" s="102"/>
      <c r="D7" s="103"/>
      <c r="E7" s="103"/>
      <c r="F7" s="104"/>
      <c r="G7" s="118">
        <f>SUM(C7:F7)</f>
        <v>0</v>
      </c>
    </row>
    <row r="8" spans="2:7" ht="45.75" thickBot="1">
      <c r="B8" s="162" t="s">
        <v>38</v>
      </c>
      <c r="C8" s="113">
        <f>IF(C7=0,"",C6/C7)</f>
      </c>
      <c r="D8" s="114">
        <f>IF(D7=0,"",D6/D7)</f>
      </c>
      <c r="E8" s="114">
        <f>IF(E7=0,"",E6/E7)</f>
      </c>
      <c r="F8" s="115">
        <f>IF(F7=0,"",F6/F7)</f>
      </c>
      <c r="G8" s="116">
        <f>IF(G7=0,"",G6/G7)</f>
      </c>
    </row>
    <row r="9" ht="15">
      <c r="B9" s="105"/>
    </row>
    <row r="10" spans="2:7" ht="15">
      <c r="B10" s="39"/>
      <c r="C10" s="39"/>
      <c r="D10" s="39"/>
      <c r="E10" s="39"/>
      <c r="F10" s="39"/>
      <c r="G10" s="39"/>
    </row>
    <row r="11" spans="2:7" ht="15">
      <c r="B11" s="39"/>
      <c r="C11" s="39"/>
      <c r="D11" s="39"/>
      <c r="E11" s="39"/>
      <c r="F11" s="39"/>
      <c r="G11" s="39"/>
    </row>
    <row r="12" spans="2:7" ht="15">
      <c r="B12" s="39"/>
      <c r="C12" s="39"/>
      <c r="D12" s="39"/>
      <c r="E12" s="39"/>
      <c r="F12" s="39"/>
      <c r="G12" s="39"/>
    </row>
    <row r="13" spans="2:7" ht="15.75" thickBot="1">
      <c r="B13" s="55" t="s">
        <v>33</v>
      </c>
      <c r="C13" s="55"/>
      <c r="D13" s="55"/>
      <c r="E13" s="39"/>
      <c r="F13" s="39"/>
      <c r="G13" s="39"/>
    </row>
    <row r="14" spans="2:7" ht="14.25" customHeight="1">
      <c r="B14" s="83"/>
      <c r="C14" s="193" t="s">
        <v>28</v>
      </c>
      <c r="D14" s="194"/>
      <c r="E14" s="39"/>
      <c r="F14" s="39"/>
      <c r="G14" s="39"/>
    </row>
    <row r="15" spans="2:11" ht="30.75" thickBot="1">
      <c r="B15" s="106"/>
      <c r="C15" s="107" t="s">
        <v>29</v>
      </c>
      <c r="D15" s="108" t="s">
        <v>30</v>
      </c>
      <c r="E15" s="39"/>
      <c r="F15" s="39"/>
      <c r="G15" s="39"/>
      <c r="K15" s="173"/>
    </row>
    <row r="16" spans="2:7" ht="75">
      <c r="B16" s="164" t="s">
        <v>27</v>
      </c>
      <c r="C16" s="32"/>
      <c r="D16" s="33"/>
      <c r="E16" s="39"/>
      <c r="F16" s="39"/>
      <c r="G16" s="39"/>
    </row>
    <row r="17" spans="2:7" ht="30.75" thickBot="1">
      <c r="B17" s="88" t="s">
        <v>26</v>
      </c>
      <c r="C17" s="34"/>
      <c r="D17" s="35"/>
      <c r="E17" s="39"/>
      <c r="F17" s="39"/>
      <c r="G17" s="39"/>
    </row>
    <row r="18" spans="2:7" ht="30.75" thickBot="1">
      <c r="B18" s="163" t="s">
        <v>25</v>
      </c>
      <c r="C18" s="95">
        <f>IF(C17=0,"",C16/C17)</f>
      </c>
      <c r="D18" s="96">
        <f>IF(D17=0,"",D16/D17)</f>
      </c>
      <c r="E18" s="39"/>
      <c r="F18" s="39"/>
      <c r="G18" s="39"/>
    </row>
    <row r="32" ht="90" customHeight="1"/>
    <row r="39" ht="30" customHeight="1"/>
    <row r="46" spans="2:4" ht="15">
      <c r="B46" s="56"/>
      <c r="C46" s="56"/>
      <c r="D46" s="56"/>
    </row>
    <row r="47" spans="2:4" ht="15">
      <c r="B47" s="56"/>
      <c r="C47" s="190"/>
      <c r="D47" s="190"/>
    </row>
    <row r="48" spans="2:4" ht="15">
      <c r="B48" s="56"/>
      <c r="C48" s="109"/>
      <c r="D48" s="109"/>
    </row>
    <row r="49" spans="2:4" ht="15">
      <c r="B49" s="110"/>
      <c r="C49" s="56"/>
      <c r="D49" s="56"/>
    </row>
    <row r="50" spans="2:4" ht="15">
      <c r="B50" s="110"/>
      <c r="C50" s="56"/>
      <c r="D50" s="56"/>
    </row>
    <row r="51" spans="2:4" ht="15">
      <c r="B51" s="111"/>
      <c r="C51" s="112"/>
      <c r="D51" s="112"/>
    </row>
  </sheetData>
  <sheetProtection sheet="1" formatCells="0" formatColumns="0" formatRows="0" insertColumns="0" insertRows="0" insertHyperlinks="0" deleteColumns="0" deleteRows="0" sort="0" autoFilter="0" pivotTables="0"/>
  <mergeCells count="4">
    <mergeCell ref="C47:D47"/>
    <mergeCell ref="G4:G5"/>
    <mergeCell ref="C14:D14"/>
    <mergeCell ref="C4:F4"/>
  </mergeCell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B1:P12"/>
  <sheetViews>
    <sheetView zoomScalePageLayoutView="0" workbookViewId="0" topLeftCell="A1">
      <selection activeCell="P5" sqref="P5"/>
    </sheetView>
  </sheetViews>
  <sheetFormatPr defaultColWidth="9.00390625" defaultRowHeight="15"/>
  <cols>
    <col min="1" max="1" width="5.28125" style="36" customWidth="1"/>
    <col min="2" max="2" width="27.00390625" style="36" customWidth="1"/>
    <col min="3" max="3" width="9.140625" style="36" customWidth="1"/>
    <col min="4" max="4" width="10.421875" style="36" customWidth="1"/>
    <col min="5" max="5" width="9.00390625" style="36" customWidth="1"/>
    <col min="6" max="6" width="11.140625" style="36" customWidth="1"/>
    <col min="7" max="7" width="11.8515625" style="36" customWidth="1"/>
    <col min="8" max="16384" width="9.00390625" style="36" customWidth="1"/>
  </cols>
  <sheetData>
    <row r="1" ht="15">
      <c r="B1" s="37" t="s">
        <v>73</v>
      </c>
    </row>
    <row r="2" ht="15">
      <c r="B2" s="36" t="s">
        <v>103</v>
      </c>
    </row>
    <row r="3" ht="15.75" thickBot="1"/>
    <row r="4" spans="2:7" ht="14.25" customHeight="1">
      <c r="B4" s="57"/>
      <c r="C4" s="198" t="s">
        <v>0</v>
      </c>
      <c r="D4" s="199"/>
      <c r="E4" s="199"/>
      <c r="F4" s="200"/>
      <c r="G4" s="196" t="s">
        <v>10</v>
      </c>
    </row>
    <row r="5" spans="2:16" ht="33" customHeight="1" thickBot="1">
      <c r="B5" s="59"/>
      <c r="C5" s="119" t="s">
        <v>1</v>
      </c>
      <c r="D5" s="120" t="s">
        <v>2</v>
      </c>
      <c r="E5" s="120" t="s">
        <v>3</v>
      </c>
      <c r="F5" s="121" t="s">
        <v>4</v>
      </c>
      <c r="G5" s="197"/>
      <c r="P5" s="173"/>
    </row>
    <row r="6" spans="2:7" ht="75">
      <c r="B6" s="122" t="s">
        <v>114</v>
      </c>
      <c r="C6" s="64"/>
      <c r="D6" s="65"/>
      <c r="E6" s="65"/>
      <c r="F6" s="123"/>
      <c r="G6" s="130">
        <f>SUM(C6:F6)</f>
        <v>0</v>
      </c>
    </row>
    <row r="7" spans="2:7" ht="30.75" thickBot="1">
      <c r="B7" s="124" t="s">
        <v>31</v>
      </c>
      <c r="C7" s="119"/>
      <c r="D7" s="120"/>
      <c r="E7" s="120"/>
      <c r="F7" s="125"/>
      <c r="G7" s="131">
        <f>SUM(C7:F7)</f>
        <v>0</v>
      </c>
    </row>
    <row r="8" spans="2:7" ht="45.75" thickBot="1">
      <c r="B8" s="165" t="s">
        <v>104</v>
      </c>
      <c r="C8" s="126">
        <f>IF(C7=0,"",C6/C7)</f>
      </c>
      <c r="D8" s="127">
        <f>IF(D7=0,"",D6/D7)</f>
      </c>
      <c r="E8" s="127">
        <f>IF(E7=0,"",E6/E7)</f>
      </c>
      <c r="F8" s="128">
        <f>IF(F7=0,"",F6/F7)</f>
      </c>
      <c r="G8" s="129">
        <f>IF(G7=0,"",G6/G7)</f>
      </c>
    </row>
    <row r="12" spans="3:4" ht="15">
      <c r="C12" s="189"/>
      <c r="D12" s="189"/>
    </row>
  </sheetData>
  <sheetProtection sheet="1" formatCells="0" formatColumns="0" formatRows="0" insertColumns="0" insertRows="0" insertHyperlinks="0" deleteColumns="0" deleteRows="0" sort="0" autoFilter="0" pivotTables="0"/>
  <mergeCells count="3">
    <mergeCell ref="G4:G5"/>
    <mergeCell ref="C4:F4"/>
    <mergeCell ref="C12:D12"/>
  </mergeCells>
  <printOptions/>
  <pageMargins left="0.7" right="0.7" top="0.75" bottom="0.75" header="0.3" footer="0.3"/>
  <pageSetup horizontalDpi="90" verticalDpi="90" orientation="portrait" r:id="rId2"/>
  <drawing r:id="rId1"/>
</worksheet>
</file>

<file path=xl/worksheets/sheet7.xml><?xml version="1.0" encoding="utf-8"?>
<worksheet xmlns="http://schemas.openxmlformats.org/spreadsheetml/2006/main" xmlns:r="http://schemas.openxmlformats.org/officeDocument/2006/relationships">
  <dimension ref="A1:C9"/>
  <sheetViews>
    <sheetView tabSelected="1" zoomScalePageLayoutView="0" workbookViewId="0" topLeftCell="A1">
      <selection activeCell="B24" sqref="B24"/>
    </sheetView>
  </sheetViews>
  <sheetFormatPr defaultColWidth="9.140625" defaultRowHeight="15"/>
  <cols>
    <col min="1" max="1" width="15.421875" style="0" customWidth="1"/>
    <col min="2" max="2" width="88.8515625" style="0" customWidth="1"/>
    <col min="3" max="3" width="74.8515625" style="0" customWidth="1"/>
  </cols>
  <sheetData>
    <row r="1" s="5" customFormat="1" ht="15">
      <c r="A1" s="4" t="s">
        <v>52</v>
      </c>
    </row>
    <row r="2" s="5" customFormat="1" ht="15"/>
    <row r="3" spans="1:3" ht="15">
      <c r="A3" s="6" t="s">
        <v>32</v>
      </c>
      <c r="B3" s="7" t="s">
        <v>34</v>
      </c>
      <c r="C3" s="7" t="s">
        <v>9</v>
      </c>
    </row>
    <row r="4" spans="1:3" ht="39">
      <c r="A4" s="24" t="s">
        <v>7</v>
      </c>
      <c r="B4" s="25" t="s">
        <v>44</v>
      </c>
      <c r="C4" s="8" t="s">
        <v>18</v>
      </c>
    </row>
    <row r="5" spans="1:3" ht="39">
      <c r="A5" s="24" t="s">
        <v>8</v>
      </c>
      <c r="B5" s="25" t="s">
        <v>19</v>
      </c>
      <c r="C5" s="8" t="s">
        <v>21</v>
      </c>
    </row>
    <row r="6" spans="1:3" ht="39">
      <c r="A6" s="24" t="s">
        <v>15</v>
      </c>
      <c r="B6" s="25" t="s">
        <v>20</v>
      </c>
      <c r="C6" s="8" t="s">
        <v>22</v>
      </c>
    </row>
    <row r="7" spans="1:3" ht="39">
      <c r="A7" s="24" t="s">
        <v>16</v>
      </c>
      <c r="B7" s="19" t="s">
        <v>115</v>
      </c>
      <c r="C7" s="8" t="s">
        <v>17</v>
      </c>
    </row>
    <row r="8" spans="1:3" ht="39">
      <c r="A8" s="24" t="s">
        <v>6</v>
      </c>
      <c r="B8" s="26" t="s">
        <v>23</v>
      </c>
      <c r="C8" s="8" t="s">
        <v>24</v>
      </c>
    </row>
    <row r="9" ht="15">
      <c r="A9" s="9"/>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F10"/>
  <sheetViews>
    <sheetView zoomScalePageLayoutView="0" workbookViewId="0" topLeftCell="A7">
      <selection activeCell="B4" sqref="B4"/>
    </sheetView>
  </sheetViews>
  <sheetFormatPr defaultColWidth="9.140625" defaultRowHeight="15"/>
  <cols>
    <col min="1" max="1" width="15.7109375" style="0" customWidth="1"/>
    <col min="2" max="2" width="28.8515625" style="0" customWidth="1"/>
    <col min="3" max="3" width="33.421875" style="10" customWidth="1"/>
    <col min="4" max="4" width="25.421875" style="0" customWidth="1"/>
    <col min="5" max="5" width="35.421875" style="0" customWidth="1"/>
    <col min="6" max="6" width="20.421875" style="0" customWidth="1"/>
  </cols>
  <sheetData>
    <row r="1" spans="1:3" s="5" customFormat="1" ht="15">
      <c r="A1" s="4" t="s">
        <v>63</v>
      </c>
      <c r="C1" s="10"/>
    </row>
    <row r="2" ht="15.75" thickBot="1"/>
    <row r="3" spans="1:6" ht="26.25" thickBot="1">
      <c r="A3" s="142" t="s">
        <v>49</v>
      </c>
      <c r="B3" s="139" t="s">
        <v>50</v>
      </c>
      <c r="C3" s="140" t="s">
        <v>64</v>
      </c>
      <c r="D3" s="139" t="s">
        <v>51</v>
      </c>
      <c r="E3" s="140" t="s">
        <v>65</v>
      </c>
      <c r="F3" s="141" t="s">
        <v>53</v>
      </c>
    </row>
    <row r="4" spans="1:6" ht="219" customHeight="1" thickBot="1">
      <c r="A4" s="138" t="s">
        <v>54</v>
      </c>
      <c r="B4" s="147" t="s">
        <v>79</v>
      </c>
      <c r="C4" s="147" t="s">
        <v>81</v>
      </c>
      <c r="D4" s="148" t="s">
        <v>55</v>
      </c>
      <c r="E4" s="147" t="s">
        <v>86</v>
      </c>
      <c r="F4" s="149" t="s">
        <v>87</v>
      </c>
    </row>
    <row r="5" spans="1:6" ht="108.75" thickBot="1">
      <c r="A5" s="134" t="s">
        <v>56</v>
      </c>
      <c r="B5" s="143" t="s">
        <v>83</v>
      </c>
      <c r="C5" s="143" t="s">
        <v>82</v>
      </c>
      <c r="D5" s="143" t="s">
        <v>60</v>
      </c>
      <c r="E5" s="144"/>
      <c r="F5" s="145"/>
    </row>
    <row r="6" spans="1:6" ht="108.75" thickBot="1">
      <c r="A6" s="134" t="s">
        <v>57</v>
      </c>
      <c r="B6" s="143" t="s">
        <v>75</v>
      </c>
      <c r="C6" s="143" t="s">
        <v>88</v>
      </c>
      <c r="D6" s="143" t="s">
        <v>58</v>
      </c>
      <c r="E6" s="143" t="s">
        <v>76</v>
      </c>
      <c r="F6" s="151" t="s">
        <v>85</v>
      </c>
    </row>
    <row r="7" spans="1:6" ht="85.5" thickBot="1">
      <c r="A7" s="134" t="s">
        <v>59</v>
      </c>
      <c r="B7" s="144"/>
      <c r="C7" s="144"/>
      <c r="D7" s="146" t="s">
        <v>77</v>
      </c>
      <c r="E7" s="144"/>
      <c r="F7" s="145"/>
    </row>
    <row r="8" spans="1:6" ht="222.75" customHeight="1" thickBot="1">
      <c r="A8" s="134" t="s">
        <v>61</v>
      </c>
      <c r="B8" s="143" t="s">
        <v>80</v>
      </c>
      <c r="C8" s="150" t="s">
        <v>84</v>
      </c>
      <c r="D8" s="143" t="s">
        <v>62</v>
      </c>
      <c r="E8" s="144"/>
      <c r="F8" s="145"/>
    </row>
    <row r="9" spans="1:6" ht="15">
      <c r="A9" s="136"/>
      <c r="B9" s="135"/>
      <c r="C9" s="132"/>
      <c r="D9" s="132"/>
      <c r="E9" s="133"/>
      <c r="F9" s="133"/>
    </row>
    <row r="10" spans="1:6" ht="15">
      <c r="A10" s="137" t="s">
        <v>78</v>
      </c>
      <c r="B10" s="31"/>
      <c r="C10" s="31"/>
      <c r="D10" s="31"/>
      <c r="E10" s="31"/>
      <c r="F10" s="31"/>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dc:creator>
  <cp:keywords/>
  <dc:description/>
  <cp:lastModifiedBy>Susie Baldwin</cp:lastModifiedBy>
  <cp:lastPrinted>2016-03-24T02:51:11Z</cp:lastPrinted>
  <dcterms:created xsi:type="dcterms:W3CDTF">2016-02-06T02:39:50Z</dcterms:created>
  <dcterms:modified xsi:type="dcterms:W3CDTF">2018-12-29T00:13:51Z</dcterms:modified>
  <cp:category/>
  <cp:version/>
  <cp:contentType/>
  <cp:contentStatus/>
</cp:coreProperties>
</file>