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72" yWindow="1932" windowWidth="12960" windowHeight="9936" activeTab="0"/>
  </bookViews>
  <sheets>
    <sheet name="Cannot_Afford_Mental_Health" sheetId="1" r:id="rId1"/>
  </sheets>
  <externalReferences>
    <externalReference r:id="rId4"/>
  </externalReferences>
  <definedNames>
    <definedName name="acc61ph">#REF!</definedName>
    <definedName name="_xlnm.Print_Titles" localSheetId="0">'Cannot_Afford_Mental_Health'!$1:$5</definedName>
    <definedName name="SMOSTS">'[1]SMOSTS'!$B$7:$H$81</definedName>
    <definedName name="SMOSTSALT">#REF!</definedName>
  </definedNames>
  <calcPr fullCalcOnLoad="1"/>
</workbook>
</file>

<file path=xl/sharedStrings.xml><?xml version="1.0" encoding="utf-8"?>
<sst xmlns="http://schemas.openxmlformats.org/spreadsheetml/2006/main" count="496" uniqueCount="80">
  <si>
    <t>Percent of Adults (18+ years old) Unable to Receive Mental Health Care or Counseling When Needed in the Past Year Because Could Not Afford It.</t>
  </si>
  <si>
    <t>Los Angeles County Health Survey.</t>
  </si>
  <si>
    <t>Unable to Afford Mental Health Care/Counseling</t>
  </si>
  <si>
    <t>Percent</t>
  </si>
  <si>
    <t>95% CI</t>
  </si>
  <si>
    <t>Estimated #</t>
  </si>
  <si>
    <t>LA County</t>
  </si>
  <si>
    <t>-</t>
  </si>
  <si>
    <t>Gender</t>
  </si>
  <si>
    <t>Male</t>
  </si>
  <si>
    <t>Female</t>
  </si>
  <si>
    <t>Age Group</t>
  </si>
  <si>
    <t>18-24</t>
  </si>
  <si>
    <t>*</t>
  </si>
  <si>
    <t>25-29</t>
  </si>
  <si>
    <t>30-39</t>
  </si>
  <si>
    <t>40-49</t>
  </si>
  <si>
    <t>50-59</t>
  </si>
  <si>
    <t>60-64</t>
  </si>
  <si>
    <t>65 or over</t>
  </si>
  <si>
    <t>Race/Ethnicity</t>
  </si>
  <si>
    <t>Latino</t>
  </si>
  <si>
    <t>White</t>
  </si>
  <si>
    <t>African American</t>
  </si>
  <si>
    <t>Asian/Pacific Islander</t>
  </si>
  <si>
    <t>American Indian</t>
  </si>
  <si>
    <t>N/A</t>
  </si>
  <si>
    <t>American Indian &amp; White/American Indian</t>
  </si>
  <si>
    <t>Education</t>
  </si>
  <si>
    <t>Less than high school</t>
  </si>
  <si>
    <t>High school</t>
  </si>
  <si>
    <t>Some college or trade school</t>
  </si>
  <si>
    <t>College or post graduate degree</t>
  </si>
  <si>
    <t>Federal Poverty Level</t>
  </si>
  <si>
    <t>0-99% FPL</t>
  </si>
  <si>
    <t>100%-199% FPL</t>
  </si>
  <si>
    <t>200%-299% FPL</t>
  </si>
  <si>
    <t>300% or above FPL</t>
  </si>
  <si>
    <t>Service Planning Area</t>
  </si>
  <si>
    <t>Antelope Valley</t>
  </si>
  <si>
    <t>San Fernando</t>
  </si>
  <si>
    <t xml:space="preserve">San Gabriel </t>
  </si>
  <si>
    <t>Metro</t>
  </si>
  <si>
    <t xml:space="preserve">West </t>
  </si>
  <si>
    <t xml:space="preserve">South </t>
  </si>
  <si>
    <t xml:space="preserve">East </t>
  </si>
  <si>
    <t>South Bay</t>
  </si>
  <si>
    <t>Health District</t>
  </si>
  <si>
    <t>Alhambra</t>
  </si>
  <si>
    <t>Bellflower</t>
  </si>
  <si>
    <t>Central</t>
  </si>
  <si>
    <t>Compton</t>
  </si>
  <si>
    <t>East Valley</t>
  </si>
  <si>
    <t>El Monte</t>
  </si>
  <si>
    <t>Foothill</t>
  </si>
  <si>
    <t>Glendale</t>
  </si>
  <si>
    <t>Harbor</t>
  </si>
  <si>
    <t>Inglewood</t>
  </si>
  <si>
    <t>Long Beach</t>
  </si>
  <si>
    <t>Northeast</t>
  </si>
  <si>
    <t>Pasadena</t>
  </si>
  <si>
    <t>Pomona</t>
  </si>
  <si>
    <t>San Antonio</t>
  </si>
  <si>
    <t>South</t>
  </si>
  <si>
    <t>Southeast</t>
  </si>
  <si>
    <t>Southwest</t>
  </si>
  <si>
    <t>Torrance</t>
  </si>
  <si>
    <t>West</t>
  </si>
  <si>
    <t>West Valley</t>
  </si>
  <si>
    <t>Whittier</t>
  </si>
  <si>
    <t xml:space="preserve">Source: 2007, 2005, 2002-03, 1999-00, 1997 Los Angeles County Health Surveys; Office of Health Assessment and Epidemiology, Los Angeles County Department of Public Health </t>
  </si>
  <si>
    <t>* The estimate is statistically unstable (relative standard error ≥ 23%) and therefore may not be appropriate to use for planning or policy purposes.</t>
  </si>
  <si>
    <t>-For purposes of confidentiality, results with cell sizes less than 5 are not reported.</t>
  </si>
  <si>
    <t>19. Estimates may differ from prior estimates as new weights were utilized beginning March 20, 2006.</t>
  </si>
  <si>
    <t>21. 2007 estimates group American Indians/Alaska Natives with respondents who reported both white and American Indian/Alaska Native ethnicity.</t>
  </si>
  <si>
    <t>22. FPL estimates in 1997 differ from later estimates as annual household income response categories were modified from a 3-level response in 1997 to a 4-level response in subsequent survey years.</t>
  </si>
  <si>
    <t>Note: Estimates are based on self-reported data by a random sample of (7,200, 8,648, 8,167, 8,354, 8,004 corresponding to 2007, 2005, 2002-03, 1999-00, and 1997) Los Angeles County adults, representative of the adult population in Los Angeles County. The percentages and numbers are the best estimates of the actual prevalence of each described characteristic in the population.  The 95% confidence intervals (CI) represent the variability in the estimate due to sampling; the actual prevalence in the population, 95 out of 100 times sampled, would fall within the range provided.</t>
  </si>
  <si>
    <r>
      <t xml:space="preserve">2002 </t>
    </r>
    <r>
      <rPr>
        <b/>
        <u val="single"/>
        <vertAlign val="superscript"/>
        <sz val="14"/>
        <rFont val="Arial"/>
        <family val="2"/>
      </rPr>
      <t>19</t>
    </r>
  </si>
  <si>
    <t>East LA</t>
  </si>
  <si>
    <t>Hollywood/Wilshire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</si>
</sst>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0.00000000"/>
    <numFmt numFmtId="169" formatCode="#,##0_ "/>
    <numFmt numFmtId="170" formatCode="0.0_ "/>
    <numFmt numFmtId="171" formatCode="_(* #,##0.00000_);_(* \(#,##0.00000\);_(* &quot;-&quot;??_);_(@_)"/>
    <numFmt numFmtId="172" formatCode="_(* #,##0.0000000_);_(* \(#,##0.0000000\);_(* &quot;-&quot;??_);_(@_)"/>
    <numFmt numFmtId="173" formatCode="0.0_);[Red]\(0.0\)"/>
    <numFmt numFmtId="174" formatCode="0.0000000"/>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0.000%"/>
  </numFmts>
  <fonts count="30">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b/>
      <u val="single"/>
      <sz val="14"/>
      <name val="Arial"/>
      <family val="2"/>
    </font>
    <font>
      <b/>
      <u val="single"/>
      <vertAlign val="superscript"/>
      <sz val="14"/>
      <name val="Arial"/>
      <family val="2"/>
    </font>
    <font>
      <b/>
      <sz val="10"/>
      <name val="Arial"/>
      <family val="2"/>
    </font>
    <font>
      <sz val="10"/>
      <color indexed="8"/>
      <name val="Arial"/>
      <family val="2"/>
    </font>
    <font>
      <sz val="11"/>
      <name val="Arial"/>
      <family val="2"/>
    </font>
    <font>
      <b/>
      <sz val="11"/>
      <name val="Arial"/>
      <family val="2"/>
    </font>
    <font>
      <b/>
      <sz val="8"/>
      <name val="Arial"/>
      <family val="2"/>
    </font>
    <font>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13"/>
        <bgColor indexed="64"/>
      </patternFill>
    </fill>
    <fill>
      <patternFill patternType="solid">
        <fgColor indexed="8"/>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style="thin"/>
      <top/>
      <bottom style="thin"/>
    </border>
    <border>
      <left style="thin"/>
      <right/>
      <top/>
      <bottom style="thin"/>
    </border>
    <border>
      <left style="thin"/>
      <right style="thin"/>
      <top/>
      <bottom/>
    </border>
    <border>
      <left/>
      <right style="thin"/>
      <top/>
      <bottom/>
    </border>
    <border>
      <left style="thin"/>
      <right/>
      <top/>
      <bottom/>
    </border>
    <border>
      <left/>
      <right/>
      <top style="thin"/>
      <bottom/>
    </border>
    <border>
      <left/>
      <right style="thin"/>
      <top style="thin"/>
      <bottom/>
    </border>
    <border>
      <left/>
      <right/>
      <top/>
      <bottom style="medium"/>
    </border>
    <border>
      <left/>
      <right style="thin"/>
      <top/>
      <bottom style="medium"/>
    </border>
    <border>
      <left style="thin"/>
      <right/>
      <top/>
      <bottom style="medium"/>
    </border>
    <border>
      <left style="thin"/>
      <right style="thin"/>
      <top/>
      <bottom style="medium"/>
    </border>
    <border>
      <left/>
      <right/>
      <top style="medium"/>
      <bottom/>
    </border>
  </borders>
  <cellStyleXfs count="78">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6"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06">
    <xf numFmtId="0" fontId="0" fillId="0" borderId="0" xfId="0" applyAlignment="1">
      <alignment/>
    </xf>
    <xf numFmtId="0" fontId="5" fillId="0" borderId="0" xfId="62" applyBorder="1">
      <alignment/>
      <protection/>
    </xf>
    <xf numFmtId="164" fontId="5" fillId="0" borderId="0" xfId="62" applyNumberFormat="1" applyBorder="1">
      <alignment/>
      <protection/>
    </xf>
    <xf numFmtId="0" fontId="5" fillId="0" borderId="0" xfId="62" applyBorder="1" applyAlignment="1">
      <alignment/>
      <protection/>
    </xf>
    <xf numFmtId="0" fontId="21" fillId="0" borderId="0" xfId="62" applyFont="1" applyFill="1" applyBorder="1" applyAlignment="1">
      <alignment horizontal="left" wrapText="1"/>
      <protection/>
    </xf>
    <xf numFmtId="0" fontId="5" fillId="0" borderId="0" xfId="62" applyFill="1" applyBorder="1">
      <alignment/>
      <protection/>
    </xf>
    <xf numFmtId="164" fontId="5" fillId="0" borderId="0" xfId="62" applyNumberFormat="1" applyFill="1" applyBorder="1">
      <alignment/>
      <protection/>
    </xf>
    <xf numFmtId="0" fontId="24" fillId="0" borderId="10" xfId="62" applyFont="1" applyBorder="1" applyAlignment="1">
      <alignment horizontal="left" wrapText="1"/>
      <protection/>
    </xf>
    <xf numFmtId="0" fontId="24" fillId="7" borderId="10" xfId="62" applyFont="1" applyFill="1" applyBorder="1" applyAlignment="1">
      <alignment horizontal="left" wrapText="1"/>
      <protection/>
    </xf>
    <xf numFmtId="0" fontId="24" fillId="0" borderId="10" xfId="62" applyFont="1" applyBorder="1" applyAlignment="1">
      <alignment horizontal="center" wrapText="1"/>
      <protection/>
    </xf>
    <xf numFmtId="0" fontId="24" fillId="8" borderId="11" xfId="62" applyFont="1" applyFill="1" applyBorder="1" applyAlignment="1">
      <alignment horizontal="right" wrapText="1"/>
      <protection/>
    </xf>
    <xf numFmtId="0" fontId="5" fillId="0" borderId="0" xfId="62" applyBorder="1" applyAlignment="1">
      <alignment vertical="top" wrapText="1"/>
      <protection/>
    </xf>
    <xf numFmtId="0" fontId="24" fillId="24" borderId="12" xfId="62" applyFont="1" applyFill="1" applyBorder="1" applyAlignment="1">
      <alignment horizontal="right"/>
      <protection/>
    </xf>
    <xf numFmtId="165" fontId="24" fillId="24" borderId="10" xfId="62" applyNumberFormat="1" applyFont="1" applyFill="1" applyBorder="1" applyAlignment="1">
      <alignment horizontal="right"/>
      <protection/>
    </xf>
    <xf numFmtId="0" fontId="24" fillId="0" borderId="10" xfId="62" applyFont="1" applyBorder="1">
      <alignment/>
      <protection/>
    </xf>
    <xf numFmtId="164" fontId="24" fillId="0" borderId="10" xfId="62" applyNumberFormat="1" applyFont="1" applyBorder="1" applyAlignment="1">
      <alignment horizontal="centerContinuous"/>
      <protection/>
    </xf>
    <xf numFmtId="0" fontId="24" fillId="0" borderId="10" xfId="62" applyFont="1" applyBorder="1" applyAlignment="1">
      <alignment horizontal="centerContinuous"/>
      <protection/>
    </xf>
    <xf numFmtId="164" fontId="24" fillId="0" borderId="11" xfId="62" applyNumberFormat="1" applyFont="1" applyBorder="1" applyAlignment="1">
      <alignment horizontal="centerContinuous"/>
      <protection/>
    </xf>
    <xf numFmtId="0" fontId="24" fillId="0" borderId="10" xfId="62" applyFont="1" applyBorder="1" applyAlignment="1">
      <alignment horizontal="center"/>
      <protection/>
    </xf>
    <xf numFmtId="0" fontId="5" fillId="0" borderId="13" xfId="62" applyBorder="1">
      <alignment/>
      <protection/>
    </xf>
    <xf numFmtId="0" fontId="5" fillId="0" borderId="0" xfId="62" applyBorder="1" applyAlignment="1">
      <alignment horizontal="left" wrapText="1"/>
      <protection/>
    </xf>
    <xf numFmtId="0" fontId="5" fillId="7" borderId="0" xfId="67" applyFont="1" applyFill="1" applyBorder="1" applyAlignment="1">
      <alignment horizontal="left" wrapText="1"/>
      <protection/>
    </xf>
    <xf numFmtId="165" fontId="5" fillId="7" borderId="0" xfId="67" applyNumberFormat="1" applyFont="1" applyFill="1" applyAlignment="1" quotePrefix="1">
      <alignment horizontal="right"/>
      <protection/>
    </xf>
    <xf numFmtId="164" fontId="5" fillId="0" borderId="0" xfId="67" applyNumberFormat="1" applyFont="1" applyAlignment="1" quotePrefix="1">
      <alignment horizontal="right"/>
      <protection/>
    </xf>
    <xf numFmtId="0" fontId="5" fillId="0" borderId="0" xfId="67" applyFont="1" applyBorder="1" applyAlignment="1">
      <alignment horizontal="center" wrapText="1"/>
      <protection/>
    </xf>
    <xf numFmtId="164" fontId="5" fillId="0" borderId="0" xfId="67" applyNumberFormat="1" applyFont="1" applyAlignment="1" quotePrefix="1">
      <alignment horizontal="left"/>
      <protection/>
    </xf>
    <xf numFmtId="3" fontId="5" fillId="8" borderId="14" xfId="67" applyNumberFormat="1" applyFont="1" applyFill="1" applyBorder="1" applyAlignment="1" quotePrefix="1">
      <alignment horizontal="right"/>
      <protection/>
    </xf>
    <xf numFmtId="0" fontId="24" fillId="3" borderId="15" xfId="62" applyFont="1" applyFill="1" applyBorder="1" applyAlignment="1">
      <alignment horizontal="center" vertical="top" wrapText="1"/>
      <protection/>
    </xf>
    <xf numFmtId="165" fontId="5" fillId="3" borderId="0" xfId="73" applyNumberFormat="1" applyFill="1" applyBorder="1" applyAlignment="1">
      <alignment vertical="top" wrapText="1"/>
    </xf>
    <xf numFmtId="164" fontId="5" fillId="0" borderId="0" xfId="62" applyNumberFormat="1" applyBorder="1" applyAlignment="1">
      <alignment vertical="top" wrapText="1"/>
      <protection/>
    </xf>
    <xf numFmtId="0" fontId="5" fillId="0" borderId="0" xfId="62" applyBorder="1" applyAlignment="1">
      <alignment horizontal="center" wrapText="1"/>
      <protection/>
    </xf>
    <xf numFmtId="164" fontId="5" fillId="0" borderId="0" xfId="62" applyNumberFormat="1" applyBorder="1" applyAlignment="1">
      <alignment horizontal="left" vertical="top" wrapText="1"/>
      <protection/>
    </xf>
    <xf numFmtId="0" fontId="5" fillId="24" borderId="0" xfId="62" applyFill="1" applyAlignment="1">
      <alignment horizontal="right"/>
      <protection/>
    </xf>
    <xf numFmtId="165" fontId="5" fillId="24" borderId="0" xfId="62" applyNumberFormat="1" applyFill="1">
      <alignment/>
      <protection/>
    </xf>
    <xf numFmtId="0" fontId="5" fillId="0" borderId="0" xfId="62" applyBorder="1" applyAlignment="1">
      <alignment horizontal="right" wrapText="1"/>
      <protection/>
    </xf>
    <xf numFmtId="164" fontId="5" fillId="0" borderId="0" xfId="62" applyNumberFormat="1">
      <alignment/>
      <protection/>
    </xf>
    <xf numFmtId="164" fontId="5" fillId="0" borderId="0" xfId="62" applyNumberFormat="1" applyAlignment="1">
      <alignment horizontal="left"/>
      <protection/>
    </xf>
    <xf numFmtId="0" fontId="25" fillId="25" borderId="0" xfId="0" applyFont="1" applyFill="1" applyAlignment="1">
      <alignment/>
    </xf>
    <xf numFmtId="165" fontId="25" fillId="25" borderId="0" xfId="0" applyNumberFormat="1" applyFont="1" applyFill="1" applyAlignment="1" quotePrefix="1">
      <alignment/>
    </xf>
    <xf numFmtId="164" fontId="25" fillId="0" borderId="0" xfId="0" applyNumberFormat="1" applyFont="1" applyAlignment="1" quotePrefix="1">
      <alignment/>
    </xf>
    <xf numFmtId="164" fontId="25" fillId="0" borderId="0" xfId="0" applyNumberFormat="1" applyFont="1" applyAlignment="1" quotePrefix="1">
      <alignment horizontal="left"/>
    </xf>
    <xf numFmtId="0" fontId="26" fillId="20" borderId="0" xfId="62" applyFont="1" applyFill="1" applyBorder="1" applyAlignment="1">
      <alignment horizontal="center" wrapText="1"/>
      <protection/>
    </xf>
    <xf numFmtId="165" fontId="5" fillId="20" borderId="0" xfId="62" applyNumberFormat="1" applyFill="1" applyBorder="1" applyAlignment="1">
      <alignment horizontal="right" wrapText="1"/>
      <protection/>
    </xf>
    <xf numFmtId="0" fontId="5" fillId="0" borderId="16" xfId="62" applyBorder="1" applyAlignment="1">
      <alignment horizontal="center" wrapText="1"/>
      <protection/>
    </xf>
    <xf numFmtId="0" fontId="5" fillId="0" borderId="17" xfId="62" applyBorder="1" applyAlignment="1">
      <alignment horizontal="left"/>
      <protection/>
    </xf>
    <xf numFmtId="0" fontId="24" fillId="0" borderId="0" xfId="67" applyFont="1" applyBorder="1" applyAlignment="1">
      <alignment horizontal="center" wrapText="1"/>
      <protection/>
    </xf>
    <xf numFmtId="0" fontId="5" fillId="3" borderId="15" xfId="62" applyFill="1" applyBorder="1" applyAlignment="1">
      <alignment horizontal="left"/>
      <protection/>
    </xf>
    <xf numFmtId="165" fontId="5" fillId="3" borderId="0" xfId="73" applyNumberFormat="1" applyFill="1" applyBorder="1" applyAlignment="1">
      <alignment/>
    </xf>
    <xf numFmtId="0" fontId="24" fillId="0" borderId="0" xfId="62" applyFont="1" applyBorder="1" applyAlignment="1">
      <alignment horizontal="center" wrapText="1"/>
      <protection/>
    </xf>
    <xf numFmtId="0" fontId="5" fillId="0" borderId="0" xfId="62" applyBorder="1" applyAlignment="1">
      <alignment horizontal="left"/>
      <protection/>
    </xf>
    <xf numFmtId="0" fontId="24" fillId="0" borderId="13" xfId="62" applyFont="1" applyBorder="1" applyAlignment="1">
      <alignment horizontal="center" vertical="top" wrapText="1"/>
      <protection/>
    </xf>
    <xf numFmtId="0" fontId="5" fillId="25" borderId="0" xfId="62" applyFont="1" applyFill="1" applyBorder="1">
      <alignment/>
      <protection/>
    </xf>
    <xf numFmtId="164" fontId="5" fillId="0" borderId="0" xfId="62" applyNumberFormat="1" applyFont="1" applyBorder="1">
      <alignment/>
      <protection/>
    </xf>
    <xf numFmtId="164" fontId="5" fillId="0" borderId="0" xfId="62" applyNumberFormat="1" applyFont="1" applyBorder="1" applyAlignment="1">
      <alignment horizontal="left"/>
      <protection/>
    </xf>
    <xf numFmtId="0" fontId="26" fillId="20" borderId="0" xfId="62" applyFont="1" applyFill="1" applyBorder="1" applyAlignment="1">
      <alignment horizontal="center"/>
      <protection/>
    </xf>
    <xf numFmtId="165" fontId="5" fillId="20" borderId="0" xfId="62" applyNumberFormat="1" applyFill="1" applyBorder="1">
      <alignment/>
      <protection/>
    </xf>
    <xf numFmtId="0" fontId="5" fillId="0" borderId="14" xfId="62" applyBorder="1" applyAlignment="1">
      <alignment horizontal="left"/>
      <protection/>
    </xf>
    <xf numFmtId="0" fontId="24" fillId="7" borderId="10" xfId="67" applyFont="1" applyFill="1" applyBorder="1" applyAlignment="1">
      <alignment horizontal="left" vertical="top" wrapText="1"/>
      <protection/>
    </xf>
    <xf numFmtId="165" fontId="5" fillId="7" borderId="10" xfId="67" applyNumberFormat="1" applyFont="1" applyFill="1" applyBorder="1" applyAlignment="1" quotePrefix="1">
      <alignment horizontal="right"/>
      <protection/>
    </xf>
    <xf numFmtId="164" fontId="5" fillId="0" borderId="10" xfId="67" applyNumberFormat="1" applyFont="1" applyBorder="1" applyAlignment="1" quotePrefix="1">
      <alignment horizontal="right"/>
      <protection/>
    </xf>
    <xf numFmtId="0" fontId="24" fillId="0" borderId="10" xfId="67" applyFont="1" applyBorder="1" applyAlignment="1">
      <alignment horizontal="center"/>
      <protection/>
    </xf>
    <xf numFmtId="164" fontId="5" fillId="0" borderId="10" xfId="67" applyNumberFormat="1" applyFont="1" applyBorder="1" applyAlignment="1" quotePrefix="1">
      <alignment horizontal="left"/>
      <protection/>
    </xf>
    <xf numFmtId="3" fontId="5" fillId="8" borderId="11" xfId="67" applyNumberFormat="1" applyFont="1" applyFill="1" applyBorder="1" applyAlignment="1" quotePrefix="1">
      <alignment horizontal="right"/>
      <protection/>
    </xf>
    <xf numFmtId="0" fontId="24" fillId="3" borderId="12" xfId="62" applyFont="1" applyFill="1" applyBorder="1" applyAlignment="1">
      <alignment horizontal="left" vertical="top" wrapText="1"/>
      <protection/>
    </xf>
    <xf numFmtId="165" fontId="24" fillId="3" borderId="10" xfId="73" applyNumberFormat="1" applyFont="1" applyFill="1" applyBorder="1" applyAlignment="1">
      <alignment horizontal="center" vertical="top" wrapText="1"/>
    </xf>
    <xf numFmtId="0" fontId="24" fillId="0" borderId="10" xfId="62" applyFont="1" applyBorder="1" applyAlignment="1">
      <alignment vertical="top" wrapText="1"/>
      <protection/>
    </xf>
    <xf numFmtId="0" fontId="24" fillId="0" borderId="10" xfId="62" applyFont="1" applyBorder="1" applyAlignment="1">
      <alignment horizontal="left" vertical="top" wrapText="1"/>
      <protection/>
    </xf>
    <xf numFmtId="0" fontId="5" fillId="0" borderId="13" xfId="62" applyBorder="1" applyAlignment="1">
      <alignment vertical="top" wrapText="1"/>
      <protection/>
    </xf>
    <xf numFmtId="0" fontId="5" fillId="24" borderId="10" xfId="62" applyFill="1" applyBorder="1" applyAlignment="1">
      <alignment horizontal="right"/>
      <protection/>
    </xf>
    <xf numFmtId="165" fontId="5" fillId="24" borderId="10" xfId="62" applyNumberFormat="1" applyFill="1" applyBorder="1">
      <alignment/>
      <protection/>
    </xf>
    <xf numFmtId="164" fontId="5" fillId="0" borderId="10" xfId="62" applyNumberFormat="1" applyBorder="1">
      <alignment/>
      <protection/>
    </xf>
    <xf numFmtId="164" fontId="5" fillId="0" borderId="10" xfId="62" applyNumberFormat="1" applyBorder="1" applyAlignment="1">
      <alignment horizontal="left"/>
      <protection/>
    </xf>
    <xf numFmtId="0" fontId="5" fillId="25" borderId="12" xfId="62" applyFont="1" applyFill="1" applyBorder="1">
      <alignment/>
      <protection/>
    </xf>
    <xf numFmtId="0" fontId="5" fillId="25" borderId="10" xfId="62" applyFont="1" applyFill="1" applyBorder="1">
      <alignment/>
      <protection/>
    </xf>
    <xf numFmtId="164" fontId="5" fillId="0" borderId="10" xfId="62" applyNumberFormat="1" applyFont="1" applyBorder="1">
      <alignment/>
      <protection/>
    </xf>
    <xf numFmtId="164" fontId="5" fillId="0" borderId="11" xfId="62" applyNumberFormat="1" applyFont="1" applyBorder="1" applyAlignment="1">
      <alignment horizontal="left"/>
      <protection/>
    </xf>
    <xf numFmtId="0" fontId="27" fillId="20" borderId="12" xfId="62" applyFont="1" applyFill="1" applyBorder="1" applyAlignment="1">
      <alignment horizontal="center"/>
      <protection/>
    </xf>
    <xf numFmtId="165" fontId="24" fillId="20" borderId="10" xfId="62" applyNumberFormat="1" applyFont="1" applyFill="1" applyBorder="1">
      <alignment/>
      <protection/>
    </xf>
    <xf numFmtId="0" fontId="5" fillId="0" borderId="10" xfId="62" applyBorder="1">
      <alignment/>
      <protection/>
    </xf>
    <xf numFmtId="0" fontId="5" fillId="0" borderId="11" xfId="62" applyBorder="1" applyAlignment="1">
      <alignment horizontal="left"/>
      <protection/>
    </xf>
    <xf numFmtId="0" fontId="5" fillId="0" borderId="0" xfId="62" applyBorder="1" applyAlignment="1">
      <alignment horizontal="left" vertical="top" wrapText="1"/>
      <protection/>
    </xf>
    <xf numFmtId="0" fontId="5" fillId="7" borderId="0" xfId="67" applyFont="1" applyFill="1" applyBorder="1" applyAlignment="1">
      <alignment horizontal="left" vertical="top" wrapText="1"/>
      <protection/>
    </xf>
    <xf numFmtId="0" fontId="24" fillId="3" borderId="15" xfId="62" applyFont="1" applyFill="1" applyBorder="1" applyAlignment="1">
      <alignment horizontal="left" vertical="top" wrapText="1"/>
      <protection/>
    </xf>
    <xf numFmtId="0" fontId="26" fillId="20" borderId="0" xfId="62" applyFont="1" applyFill="1" applyBorder="1" applyAlignment="1">
      <alignment horizontal="center" vertical="top" wrapText="1"/>
      <protection/>
    </xf>
    <xf numFmtId="0" fontId="5" fillId="0" borderId="0" xfId="67" applyFont="1" applyBorder="1" applyAlignment="1">
      <alignment horizontal="center"/>
      <protection/>
    </xf>
    <xf numFmtId="0" fontId="5" fillId="0" borderId="0" xfId="62" applyBorder="1" applyAlignment="1">
      <alignment horizontal="center"/>
      <protection/>
    </xf>
    <xf numFmtId="0" fontId="24" fillId="7" borderId="10" xfId="67" applyFont="1" applyFill="1" applyBorder="1">
      <alignment/>
      <protection/>
    </xf>
    <xf numFmtId="0" fontId="5" fillId="0" borderId="0" xfId="62" applyBorder="1" applyAlignment="1">
      <alignment horizontal="left" vertical="top"/>
      <protection/>
    </xf>
    <xf numFmtId="0" fontId="5" fillId="7" borderId="0" xfId="67" applyFont="1" applyFill="1" applyBorder="1" applyAlignment="1">
      <alignment horizontal="left" vertical="top"/>
      <protection/>
    </xf>
    <xf numFmtId="0" fontId="26" fillId="20" borderId="0" xfId="62" applyFont="1" applyFill="1" applyBorder="1" applyAlignment="1">
      <alignment horizontal="center" vertical="top"/>
      <protection/>
    </xf>
    <xf numFmtId="164" fontId="5" fillId="0" borderId="14" xfId="62" applyNumberFormat="1" applyBorder="1" applyAlignment="1">
      <alignment horizontal="left"/>
      <protection/>
    </xf>
    <xf numFmtId="0" fontId="26" fillId="20" borderId="0" xfId="62" applyFont="1" applyFill="1" applyBorder="1" applyAlignment="1">
      <alignment horizontal="left" vertical="top"/>
      <protection/>
    </xf>
    <xf numFmtId="0" fontId="5" fillId="0" borderId="13" xfId="62" applyBorder="1" applyAlignment="1">
      <alignment horizontal="left"/>
      <protection/>
    </xf>
    <xf numFmtId="0" fontId="5" fillId="24" borderId="0" xfId="62" applyFill="1" applyAlignment="1">
      <alignment horizontal="left"/>
      <protection/>
    </xf>
    <xf numFmtId="0" fontId="25" fillId="25" borderId="0" xfId="0" applyNumberFormat="1" applyFont="1" applyFill="1" applyAlignment="1" quotePrefix="1">
      <alignment/>
    </xf>
    <xf numFmtId="0" fontId="5" fillId="20" borderId="0" xfId="62" applyFont="1" applyFill="1" applyBorder="1" applyAlignment="1">
      <alignment horizontal="left" vertical="top"/>
      <protection/>
    </xf>
    <xf numFmtId="0" fontId="24" fillId="0" borderId="13" xfId="62" applyFont="1" applyBorder="1" applyAlignment="1">
      <alignment horizontal="left" vertical="top" wrapText="1"/>
      <protection/>
    </xf>
    <xf numFmtId="0" fontId="5" fillId="20" borderId="0" xfId="62" applyFont="1" applyFill="1" applyBorder="1" applyAlignment="1">
      <alignment horizontal="left"/>
      <protection/>
    </xf>
    <xf numFmtId="0" fontId="28" fillId="0" borderId="0" xfId="62" applyFont="1" applyBorder="1" applyAlignment="1">
      <alignment horizontal="left"/>
      <protection/>
    </xf>
    <xf numFmtId="0" fontId="24" fillId="0" borderId="10" xfId="62" applyFont="1" applyFill="1" applyBorder="1" applyAlignment="1">
      <alignment horizontal="left" vertical="top"/>
      <protection/>
    </xf>
    <xf numFmtId="0" fontId="24" fillId="7" borderId="10" xfId="67" applyFont="1" applyFill="1" applyBorder="1" applyAlignment="1">
      <alignment horizontal="left" vertical="top"/>
      <protection/>
    </xf>
    <xf numFmtId="0" fontId="5" fillId="0" borderId="13" xfId="62" applyBorder="1" applyAlignment="1">
      <alignment horizontal="left" vertical="top" wrapText="1"/>
      <protection/>
    </xf>
    <xf numFmtId="0" fontId="5" fillId="24" borderId="10" xfId="62" applyFill="1" applyBorder="1" applyAlignment="1">
      <alignment horizontal="left"/>
      <protection/>
    </xf>
    <xf numFmtId="0" fontId="24" fillId="20" borderId="12" xfId="62" applyFont="1" applyFill="1" applyBorder="1" applyAlignment="1">
      <alignment horizontal="left"/>
      <protection/>
    </xf>
    <xf numFmtId="164" fontId="5" fillId="0" borderId="11" xfId="62" applyNumberFormat="1" applyBorder="1" applyAlignment="1">
      <alignment horizontal="left"/>
      <protection/>
    </xf>
    <xf numFmtId="0" fontId="5" fillId="20" borderId="0" xfId="62" applyFont="1" applyFill="1" applyBorder="1" applyAlignment="1">
      <alignment horizontal="left" vertical="top" wrapText="1"/>
      <protection/>
    </xf>
    <xf numFmtId="165" fontId="5" fillId="7" borderId="0" xfId="67" applyNumberFormat="1" applyFont="1" applyFill="1" applyAlignment="1">
      <alignment horizontal="right"/>
      <protection/>
    </xf>
    <xf numFmtId="164" fontId="5" fillId="0" borderId="0" xfId="67" applyNumberFormat="1" applyFont="1" applyAlignment="1">
      <alignment horizontal="right"/>
      <protection/>
    </xf>
    <xf numFmtId="164" fontId="5" fillId="0" borderId="0" xfId="67" applyNumberFormat="1" applyFont="1" applyAlignment="1">
      <alignment horizontal="left"/>
      <protection/>
    </xf>
    <xf numFmtId="3" fontId="5" fillId="8" borderId="14" xfId="67" applyNumberFormat="1" applyFont="1" applyFill="1" applyBorder="1" applyAlignment="1">
      <alignment horizontal="right"/>
      <protection/>
    </xf>
    <xf numFmtId="0" fontId="5" fillId="3" borderId="15" xfId="62" applyFont="1" applyFill="1" applyBorder="1" applyAlignment="1">
      <alignment horizontal="left" vertical="top" wrapText="1"/>
      <protection/>
    </xf>
    <xf numFmtId="3" fontId="5" fillId="0" borderId="13" xfId="62" applyNumberFormat="1" applyBorder="1" applyAlignment="1">
      <alignment horizontal="left"/>
      <protection/>
    </xf>
    <xf numFmtId="3" fontId="5" fillId="0" borderId="13" xfId="62" applyNumberFormat="1" applyBorder="1">
      <alignment/>
      <protection/>
    </xf>
    <xf numFmtId="164" fontId="5" fillId="0" borderId="0" xfId="62" applyNumberFormat="1" applyBorder="1" applyAlignment="1">
      <alignment horizontal="right"/>
      <protection/>
    </xf>
    <xf numFmtId="165" fontId="5" fillId="3" borderId="0" xfId="73" applyNumberFormat="1" applyFont="1" applyFill="1" applyBorder="1" applyAlignment="1">
      <alignment horizontal="right" vertical="top" wrapText="1"/>
    </xf>
    <xf numFmtId="164" fontId="5" fillId="0" borderId="0" xfId="62" applyNumberFormat="1" applyBorder="1" applyAlignment="1">
      <alignment horizontal="right" vertical="top" wrapText="1"/>
      <protection/>
    </xf>
    <xf numFmtId="165" fontId="5" fillId="24" borderId="0" xfId="62" applyNumberFormat="1" applyFill="1" applyAlignment="1">
      <alignment horizontal="right"/>
      <protection/>
    </xf>
    <xf numFmtId="164" fontId="5" fillId="0" borderId="0" xfId="62" applyNumberFormat="1" applyAlignment="1">
      <alignment horizontal="right"/>
      <protection/>
    </xf>
    <xf numFmtId="0" fontId="5" fillId="25" borderId="0" xfId="62" applyFont="1" applyFill="1" applyBorder="1" applyAlignment="1">
      <alignment horizontal="right"/>
      <protection/>
    </xf>
    <xf numFmtId="164" fontId="5" fillId="0" borderId="0" xfId="62" applyNumberFormat="1" applyFont="1" applyBorder="1" applyAlignment="1">
      <alignment horizontal="right"/>
      <protection/>
    </xf>
    <xf numFmtId="0" fontId="5" fillId="3" borderId="15" xfId="62" applyFont="1" applyFill="1" applyBorder="1" applyAlignment="1">
      <alignment horizontal="left"/>
      <protection/>
    </xf>
    <xf numFmtId="0" fontId="24" fillId="0" borderId="10" xfId="62" applyFont="1" applyFill="1" applyBorder="1" applyAlignment="1">
      <alignment horizontal="left" vertical="top" wrapText="1"/>
      <protection/>
    </xf>
    <xf numFmtId="0" fontId="5" fillId="3" borderId="12" xfId="62" applyFont="1" applyFill="1" applyBorder="1" applyAlignment="1">
      <alignment horizontal="left" vertical="top" wrapText="1"/>
      <protection/>
    </xf>
    <xf numFmtId="0" fontId="5" fillId="3" borderId="0" xfId="62" applyFill="1" applyBorder="1">
      <alignment/>
      <protection/>
    </xf>
    <xf numFmtId="165" fontId="5" fillId="3" borderId="0" xfId="62" applyNumberFormat="1" applyFill="1" applyBorder="1" applyAlignment="1">
      <alignment vertical="top" wrapText="1"/>
      <protection/>
    </xf>
    <xf numFmtId="165" fontId="5" fillId="0" borderId="13" xfId="62" applyNumberFormat="1" applyBorder="1" applyAlignment="1">
      <alignment horizontal="left" vertical="top" wrapText="1"/>
      <protection/>
    </xf>
    <xf numFmtId="165" fontId="5" fillId="0" borderId="13" xfId="62" applyNumberFormat="1" applyBorder="1" applyAlignment="1">
      <alignment vertical="top" wrapText="1"/>
      <protection/>
    </xf>
    <xf numFmtId="0" fontId="5" fillId="17" borderId="0" xfId="62" applyFont="1" applyFill="1" applyBorder="1" applyAlignment="1">
      <alignment horizontal="left" vertical="top" wrapText="1"/>
      <protection/>
    </xf>
    <xf numFmtId="165" fontId="5" fillId="17" borderId="0" xfId="62" applyNumberFormat="1" applyFill="1" applyBorder="1" applyAlignment="1">
      <alignment horizontal="right" wrapText="1"/>
      <protection/>
    </xf>
    <xf numFmtId="164" fontId="5" fillId="17" borderId="0" xfId="62" applyNumberFormat="1" applyFill="1" applyBorder="1">
      <alignment/>
      <protection/>
    </xf>
    <xf numFmtId="0" fontId="5" fillId="17" borderId="0" xfId="62" applyFill="1" applyBorder="1" applyAlignment="1">
      <alignment horizontal="center" wrapText="1"/>
      <protection/>
    </xf>
    <xf numFmtId="164" fontId="5" fillId="17" borderId="14" xfId="62" applyNumberFormat="1" applyFill="1" applyBorder="1" applyAlignment="1">
      <alignment horizontal="left"/>
      <protection/>
    </xf>
    <xf numFmtId="165" fontId="5" fillId="3" borderId="0" xfId="62" applyNumberFormat="1" applyFill="1" applyBorder="1">
      <alignment/>
      <protection/>
    </xf>
    <xf numFmtId="0" fontId="5" fillId="0" borderId="0" xfId="62" applyFill="1" applyBorder="1" applyAlignment="1">
      <alignment/>
      <protection/>
    </xf>
    <xf numFmtId="165" fontId="5" fillId="0" borderId="13" xfId="62" applyNumberFormat="1" applyBorder="1" applyAlignment="1">
      <alignment horizontal="left"/>
      <protection/>
    </xf>
    <xf numFmtId="165" fontId="5" fillId="0" borderId="13" xfId="62" applyNumberFormat="1" applyBorder="1">
      <alignment/>
      <protection/>
    </xf>
    <xf numFmtId="0" fontId="5" fillId="7" borderId="0" xfId="62" applyFill="1" applyBorder="1">
      <alignment/>
      <protection/>
    </xf>
    <xf numFmtId="0" fontId="5" fillId="8" borderId="14" xfId="62" applyFill="1" applyBorder="1">
      <alignment/>
      <protection/>
    </xf>
    <xf numFmtId="0" fontId="24" fillId="7" borderId="10" xfId="62" applyFont="1" applyFill="1" applyBorder="1" applyAlignment="1">
      <alignment horizontal="left" vertical="top" wrapText="1"/>
      <protection/>
    </xf>
    <xf numFmtId="0" fontId="24" fillId="8" borderId="11" xfId="62" applyFont="1" applyFill="1" applyBorder="1" applyAlignment="1">
      <alignment horizontal="left" vertical="top" wrapText="1"/>
      <protection/>
    </xf>
    <xf numFmtId="0" fontId="24" fillId="24" borderId="10" xfId="62" applyFont="1" applyFill="1" applyBorder="1" applyAlignment="1">
      <alignment horizontal="left" vertical="top" wrapText="1"/>
      <protection/>
    </xf>
    <xf numFmtId="165" fontId="24" fillId="24" borderId="10" xfId="62" applyNumberFormat="1" applyFont="1" applyFill="1" applyBorder="1">
      <alignment/>
      <protection/>
    </xf>
    <xf numFmtId="164" fontId="24" fillId="0" borderId="10" xfId="62" applyNumberFormat="1" applyFont="1" applyBorder="1">
      <alignment/>
      <protection/>
    </xf>
    <xf numFmtId="164" fontId="24" fillId="0" borderId="10" xfId="62" applyNumberFormat="1" applyFont="1" applyBorder="1" applyAlignment="1">
      <alignment horizontal="left"/>
      <protection/>
    </xf>
    <xf numFmtId="0" fontId="5" fillId="0" borderId="0" xfId="62" applyFill="1" applyBorder="1" applyAlignment="1">
      <alignment horizontal="center" wrapText="1"/>
      <protection/>
    </xf>
    <xf numFmtId="0" fontId="24" fillId="0" borderId="0" xfId="62" applyFont="1" applyBorder="1" applyAlignment="1">
      <alignment horizontal="center"/>
      <protection/>
    </xf>
    <xf numFmtId="165" fontId="5" fillId="7" borderId="0" xfId="67" applyNumberFormat="1" applyFont="1" applyFill="1" applyBorder="1" applyAlignment="1" quotePrefix="1">
      <alignment horizontal="right"/>
      <protection/>
    </xf>
    <xf numFmtId="164" fontId="5" fillId="0" borderId="0" xfId="67" applyNumberFormat="1" applyFont="1" applyBorder="1" applyAlignment="1" quotePrefix="1">
      <alignment horizontal="right"/>
      <protection/>
    </xf>
    <xf numFmtId="164" fontId="5" fillId="0" borderId="0" xfId="67" applyNumberFormat="1" applyFont="1" applyBorder="1" applyAlignment="1" quotePrefix="1">
      <alignment horizontal="left"/>
      <protection/>
    </xf>
    <xf numFmtId="165" fontId="24" fillId="3" borderId="0" xfId="73" applyNumberFormat="1" applyFont="1" applyFill="1" applyBorder="1" applyAlignment="1">
      <alignment horizontal="center" vertical="top" wrapText="1"/>
    </xf>
    <xf numFmtId="0" fontId="24" fillId="0" borderId="0" xfId="62" applyFont="1" applyBorder="1" applyAlignment="1">
      <alignment vertical="top" wrapText="1"/>
      <protection/>
    </xf>
    <xf numFmtId="0" fontId="24" fillId="0" borderId="0" xfId="62" applyFont="1" applyBorder="1" applyAlignment="1">
      <alignment horizontal="left" vertical="top" wrapText="1"/>
      <protection/>
    </xf>
    <xf numFmtId="0" fontId="5" fillId="7" borderId="0" xfId="67" applyFont="1" applyFill="1" applyBorder="1" applyAlignment="1">
      <alignment horizontal="right" wrapText="1"/>
      <protection/>
    </xf>
    <xf numFmtId="0" fontId="5" fillId="0" borderId="0" xfId="67" applyFont="1" applyBorder="1" applyAlignment="1">
      <alignment horizontal="right" wrapText="1"/>
      <protection/>
    </xf>
    <xf numFmtId="0" fontId="5" fillId="0" borderId="0" xfId="67" applyFont="1" applyBorder="1" applyAlignment="1">
      <alignment horizontal="left" wrapText="1"/>
      <protection/>
    </xf>
    <xf numFmtId="0" fontId="5" fillId="8" borderId="14" xfId="67" applyFont="1" applyFill="1" applyBorder="1" applyAlignment="1">
      <alignment horizontal="right" wrapText="1"/>
      <protection/>
    </xf>
    <xf numFmtId="0" fontId="5" fillId="0" borderId="18" xfId="62" applyBorder="1" applyAlignment="1">
      <alignment horizontal="left" vertical="top" wrapText="1"/>
      <protection/>
    </xf>
    <xf numFmtId="0" fontId="5" fillId="7" borderId="18" xfId="67" applyFont="1" applyFill="1" applyBorder="1" applyAlignment="1">
      <alignment horizontal="left" vertical="top" wrapText="1"/>
      <protection/>
    </xf>
    <xf numFmtId="165" fontId="5" fillId="7" borderId="18" xfId="67" applyNumberFormat="1" applyFont="1" applyFill="1" applyBorder="1" applyAlignment="1" quotePrefix="1">
      <alignment horizontal="right"/>
      <protection/>
    </xf>
    <xf numFmtId="164" fontId="5" fillId="0" borderId="18" xfId="67" applyNumberFormat="1" applyFont="1" applyBorder="1" applyAlignment="1" quotePrefix="1">
      <alignment horizontal="right"/>
      <protection/>
    </xf>
    <xf numFmtId="0" fontId="5" fillId="0" borderId="18" xfId="67" applyFont="1" applyBorder="1" applyAlignment="1">
      <alignment horizontal="center" wrapText="1"/>
      <protection/>
    </xf>
    <xf numFmtId="164" fontId="5" fillId="0" borderId="18" xfId="67" applyNumberFormat="1" applyFont="1" applyBorder="1" applyAlignment="1" quotePrefix="1">
      <alignment horizontal="left"/>
      <protection/>
    </xf>
    <xf numFmtId="3" fontId="5" fillId="8" borderId="19" xfId="67" applyNumberFormat="1" applyFont="1" applyFill="1" applyBorder="1" applyAlignment="1" quotePrefix="1">
      <alignment horizontal="right"/>
      <protection/>
    </xf>
    <xf numFmtId="0" fontId="5" fillId="3" borderId="20" xfId="62" applyFont="1" applyFill="1" applyBorder="1" applyAlignment="1">
      <alignment horizontal="left" vertical="top" wrapText="1"/>
      <protection/>
    </xf>
    <xf numFmtId="165" fontId="5" fillId="3" borderId="18" xfId="73" applyNumberFormat="1" applyFill="1" applyBorder="1" applyAlignment="1">
      <alignment vertical="top" wrapText="1"/>
    </xf>
    <xf numFmtId="0" fontId="5" fillId="0" borderId="18" xfId="62" applyBorder="1" applyAlignment="1">
      <alignment vertical="top" wrapText="1"/>
      <protection/>
    </xf>
    <xf numFmtId="164" fontId="5" fillId="0" borderId="18" xfId="62" applyNumberFormat="1" applyBorder="1" applyAlignment="1">
      <alignment vertical="top" wrapText="1"/>
      <protection/>
    </xf>
    <xf numFmtId="0" fontId="5" fillId="0" borderId="18" xfId="62" applyBorder="1" applyAlignment="1">
      <alignment horizontal="center" wrapText="1"/>
      <protection/>
    </xf>
    <xf numFmtId="164" fontId="5" fillId="0" borderId="18" xfId="62" applyNumberFormat="1" applyBorder="1" applyAlignment="1">
      <alignment horizontal="left" vertical="top" wrapText="1"/>
      <protection/>
    </xf>
    <xf numFmtId="0" fontId="5" fillId="0" borderId="21" xfId="62" applyBorder="1" applyAlignment="1">
      <alignment horizontal="left" wrapText="1"/>
      <protection/>
    </xf>
    <xf numFmtId="0" fontId="5" fillId="24" borderId="18" xfId="62" applyFill="1" applyBorder="1" applyAlignment="1">
      <alignment horizontal="left"/>
      <protection/>
    </xf>
    <xf numFmtId="165" fontId="5" fillId="24" borderId="18" xfId="62" applyNumberFormat="1" applyFill="1" applyBorder="1">
      <alignment/>
      <protection/>
    </xf>
    <xf numFmtId="0" fontId="5" fillId="0" borderId="18" xfId="62" applyBorder="1" applyAlignment="1">
      <alignment horizontal="right" wrapText="1"/>
      <protection/>
    </xf>
    <xf numFmtId="164" fontId="5" fillId="0" borderId="18" xfId="62" applyNumberFormat="1" applyBorder="1">
      <alignment/>
      <protection/>
    </xf>
    <xf numFmtId="164" fontId="5" fillId="0" borderId="18" xfId="62" applyNumberFormat="1" applyBorder="1" applyAlignment="1">
      <alignment horizontal="left"/>
      <protection/>
    </xf>
    <xf numFmtId="0" fontId="5" fillId="0" borderId="21" xfId="62" applyBorder="1" applyAlignment="1">
      <alignment wrapText="1"/>
      <protection/>
    </xf>
    <xf numFmtId="0" fontId="5" fillId="20" borderId="18" xfId="62" applyFont="1" applyFill="1" applyBorder="1" applyAlignment="1">
      <alignment horizontal="left" vertical="top"/>
      <protection/>
    </xf>
    <xf numFmtId="165" fontId="5" fillId="20" borderId="18" xfId="62" applyNumberFormat="1" applyFill="1" applyBorder="1" applyAlignment="1">
      <alignment horizontal="right" wrapText="1"/>
      <protection/>
    </xf>
    <xf numFmtId="164" fontId="5" fillId="0" borderId="19" xfId="62" applyNumberFormat="1" applyBorder="1" applyAlignment="1">
      <alignment horizontal="left"/>
      <protection/>
    </xf>
    <xf numFmtId="0" fontId="5" fillId="0" borderId="0" xfId="62" applyAlignment="1">
      <alignment horizontal="left" vertical="top"/>
      <protection/>
    </xf>
    <xf numFmtId="0" fontId="26" fillId="0" borderId="0" xfId="62" applyFont="1" applyAlignment="1">
      <alignment horizontal="left" vertical="top"/>
      <protection/>
    </xf>
    <xf numFmtId="0" fontId="26" fillId="0" borderId="0" xfId="62" applyFont="1" applyBorder="1" applyAlignment="1">
      <alignment horizontal="left" vertical="top"/>
      <protection/>
    </xf>
    <xf numFmtId="0" fontId="29" fillId="0" borderId="0" xfId="62" applyFont="1" applyBorder="1" applyAlignment="1">
      <alignment horizontal="left" vertical="top"/>
      <protection/>
    </xf>
    <xf numFmtId="0" fontId="26" fillId="0" borderId="0" xfId="62" applyFont="1" applyBorder="1" applyAlignment="1">
      <alignment horizontal="center"/>
      <protection/>
    </xf>
    <xf numFmtId="0" fontId="24" fillId="25" borderId="12" xfId="62" applyFont="1" applyFill="1" applyBorder="1" applyAlignment="1">
      <alignment horizontal="right" wrapText="1"/>
      <protection/>
    </xf>
    <xf numFmtId="0" fontId="24" fillId="25" borderId="10" xfId="62" applyFont="1" applyFill="1" applyBorder="1" applyAlignment="1">
      <alignment horizontal="right" wrapText="1"/>
      <protection/>
    </xf>
    <xf numFmtId="0" fontId="22" fillId="0" borderId="0" xfId="62" applyFont="1" applyFill="1" applyBorder="1" applyAlignment="1">
      <alignment horizontal="center"/>
      <protection/>
    </xf>
    <xf numFmtId="0" fontId="29" fillId="0" borderId="0" xfId="66" applyFont="1" applyAlignment="1">
      <alignment horizontal="left" vertical="top" wrapText="1"/>
      <protection/>
    </xf>
    <xf numFmtId="0" fontId="5" fillId="0" borderId="0" xfId="62" applyAlignment="1">
      <alignment horizontal="left" vertical="top" wrapText="1"/>
      <protection/>
    </xf>
    <xf numFmtId="0" fontId="24" fillId="0" borderId="10" xfId="62" applyFont="1" applyBorder="1" applyAlignment="1">
      <alignment horizontal="center" wrapText="1"/>
      <protection/>
    </xf>
    <xf numFmtId="165" fontId="24" fillId="3" borderId="12" xfId="73" applyNumberFormat="1" applyFont="1" applyFill="1" applyBorder="1" applyAlignment="1">
      <alignment horizontal="center" wrapText="1"/>
    </xf>
    <xf numFmtId="165" fontId="24" fillId="3" borderId="10" xfId="73" applyNumberFormat="1" applyFont="1" applyFill="1" applyBorder="1" applyAlignment="1">
      <alignment horizontal="center" wrapText="1"/>
    </xf>
    <xf numFmtId="164" fontId="24" fillId="0" borderId="10" xfId="62" applyNumberFormat="1" applyFont="1" applyBorder="1" applyAlignment="1">
      <alignment horizontal="center"/>
      <protection/>
    </xf>
    <xf numFmtId="164" fontId="24" fillId="0" borderId="11" xfId="62" applyNumberFormat="1" applyFont="1" applyBorder="1" applyAlignment="1">
      <alignment horizontal="center"/>
      <protection/>
    </xf>
    <xf numFmtId="0" fontId="29" fillId="0" borderId="22" xfId="62" applyFont="1" applyBorder="1" applyAlignment="1">
      <alignment horizontal="left" vertical="top" wrapText="1"/>
      <protection/>
    </xf>
    <xf numFmtId="0" fontId="29" fillId="0" borderId="0" xfId="62" applyFont="1" applyAlignment="1">
      <alignment horizontal="left" vertical="top" wrapText="1"/>
      <protection/>
    </xf>
    <xf numFmtId="0" fontId="24" fillId="0" borderId="10" xfId="62" applyFont="1" applyBorder="1" applyAlignment="1">
      <alignment horizontal="center"/>
      <protection/>
    </xf>
    <xf numFmtId="0" fontId="24" fillId="0" borderId="11" xfId="62" applyFont="1" applyBorder="1" applyAlignment="1">
      <alignment horizontal="center"/>
      <protection/>
    </xf>
    <xf numFmtId="0" fontId="21" fillId="26" borderId="0" xfId="62" applyFont="1" applyFill="1" applyBorder="1" applyAlignment="1">
      <alignment horizontal="left" wrapText="1"/>
      <protection/>
    </xf>
    <xf numFmtId="0" fontId="5" fillId="0" borderId="0" xfId="62" applyBorder="1" applyAlignment="1">
      <alignment/>
      <protection/>
    </xf>
    <xf numFmtId="0" fontId="0" fillId="0" borderId="0" xfId="0" applyAlignment="1">
      <alignment/>
    </xf>
    <xf numFmtId="0" fontId="5" fillId="26" borderId="0" xfId="62" applyFill="1" applyBorder="1" applyAlignment="1">
      <alignment wrapText="1"/>
      <protection/>
    </xf>
    <xf numFmtId="0" fontId="24" fillId="20" borderId="12" xfId="62" applyFont="1" applyFill="1" applyBorder="1" applyAlignment="1">
      <alignment horizontal="right" wrapText="1"/>
      <protection/>
    </xf>
    <xf numFmtId="0" fontId="24" fillId="20" borderId="10" xfId="62" applyFont="1" applyFill="1" applyBorder="1" applyAlignment="1">
      <alignment horizontal="right" wrapText="1"/>
      <protection/>
    </xf>
    <xf numFmtId="0" fontId="22" fillId="0" borderId="0" xfId="62" applyFont="1" applyFill="1" applyBorder="1" applyAlignment="1">
      <alignment horizontal="center" wrapText="1"/>
      <protection/>
    </xf>
    <xf numFmtId="0" fontId="22" fillId="0" borderId="0" xfId="62" applyFont="1" applyAlignment="1">
      <alignment horizontal="center"/>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Input" xfId="59"/>
    <cellStyle name="Linked Cell" xfId="60"/>
    <cellStyle name="Neutral" xfId="61"/>
    <cellStyle name="Normal 2" xfId="62"/>
    <cellStyle name="Normal 2 2" xfId="63"/>
    <cellStyle name="Normal 3" xfId="64"/>
    <cellStyle name="Normal 4" xfId="65"/>
    <cellStyle name="Normal_2005ChildMDT_revWGTS 2" xfId="66"/>
    <cellStyle name="Normal_adult07mdt_yc 2" xfId="67"/>
    <cellStyle name="Note" xfId="68"/>
    <cellStyle name="Output" xfId="69"/>
    <cellStyle name="Percent" xfId="70"/>
    <cellStyle name="Percent 2" xfId="71"/>
    <cellStyle name="Percent 2 2" xfId="72"/>
    <cellStyle name="Percent 3" xfId="73"/>
    <cellStyle name="Percent 4" xfId="74"/>
    <cellStyle name="Title" xfId="75"/>
    <cellStyle name="Total" xfId="76"/>
    <cellStyle name="Warning Tex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phdev.hsa.ladhs.org/Documents%20and%20Settings\alightstone\Desktop\LACHS07\Adult\MDT\2007AdultMDT%20Old%20SMO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MOSTS"/>
      <sheetName val="Sheet1"/>
      <sheetName val="Sheet2"/>
      <sheetName val="Sheet3"/>
    </sheetNames>
    <sheetDataSet>
      <sheetData sheetId="0">
        <row r="7">
          <cell r="B7" t="str">
            <v>All County</v>
          </cell>
          <cell r="D7">
            <v>0.153</v>
          </cell>
          <cell r="E7">
            <v>14.2</v>
          </cell>
          <cell r="F7" t="str">
            <v>-</v>
          </cell>
          <cell r="G7">
            <v>16.4</v>
          </cell>
          <cell r="H7">
            <v>1144000</v>
          </cell>
        </row>
        <row r="9">
          <cell r="B9" t="str">
            <v>Gender</v>
          </cell>
        </row>
        <row r="10">
          <cell r="B10" t="str">
            <v>Male</v>
          </cell>
          <cell r="D10">
            <v>0.2</v>
          </cell>
          <cell r="E10">
            <v>18.2</v>
          </cell>
          <cell r="F10" t="str">
            <v>-</v>
          </cell>
          <cell r="G10">
            <v>21.8</v>
          </cell>
          <cell r="H10">
            <v>730000</v>
          </cell>
        </row>
        <row r="11">
          <cell r="B11" t="str">
            <v>Female</v>
          </cell>
          <cell r="D11">
            <v>0.108</v>
          </cell>
          <cell r="E11">
            <v>9.6</v>
          </cell>
          <cell r="F11" t="str">
            <v>-</v>
          </cell>
          <cell r="G11">
            <v>12.1</v>
          </cell>
          <cell r="H11">
            <v>414000</v>
          </cell>
        </row>
        <row r="13">
          <cell r="B13" t="str">
            <v>Age Group</v>
          </cell>
        </row>
        <row r="14">
          <cell r="B14" t="str">
            <v>18-24</v>
          </cell>
          <cell r="D14">
            <v>0.146</v>
          </cell>
          <cell r="E14">
            <v>10.9</v>
          </cell>
          <cell r="F14" t="str">
            <v>-</v>
          </cell>
          <cell r="G14">
            <v>18.3</v>
          </cell>
          <cell r="H14">
            <v>126000</v>
          </cell>
        </row>
        <row r="15">
          <cell r="B15" t="str">
            <v>25-29</v>
          </cell>
          <cell r="D15">
            <v>0.157</v>
          </cell>
          <cell r="E15">
            <v>11.7</v>
          </cell>
          <cell r="F15" t="str">
            <v>-</v>
          </cell>
          <cell r="G15">
            <v>19.8</v>
          </cell>
          <cell r="H15">
            <v>132000</v>
          </cell>
        </row>
        <row r="16">
          <cell r="B16" t="str">
            <v>30-39</v>
          </cell>
          <cell r="D16">
            <v>0.168</v>
          </cell>
          <cell r="E16">
            <v>13.9</v>
          </cell>
          <cell r="F16" t="str">
            <v>-</v>
          </cell>
          <cell r="G16">
            <v>19.8</v>
          </cell>
          <cell r="H16">
            <v>270000</v>
          </cell>
        </row>
        <row r="17">
          <cell r="B17" t="str">
            <v>40-49</v>
          </cell>
          <cell r="D17">
            <v>0.173</v>
          </cell>
          <cell r="E17">
            <v>15</v>
          </cell>
          <cell r="F17" t="str">
            <v>-</v>
          </cell>
          <cell r="G17">
            <v>19.6</v>
          </cell>
          <cell r="H17">
            <v>268000</v>
          </cell>
        </row>
        <row r="18">
          <cell r="B18" t="str">
            <v>50-59</v>
          </cell>
          <cell r="D18">
            <v>0.176</v>
          </cell>
          <cell r="E18">
            <v>15.1</v>
          </cell>
          <cell r="F18" t="str">
            <v>-</v>
          </cell>
          <cell r="G18">
            <v>20</v>
          </cell>
          <cell r="H18">
            <v>191000</v>
          </cell>
        </row>
        <row r="19">
          <cell r="B19" t="str">
            <v>60-64</v>
          </cell>
          <cell r="D19">
            <v>0.152</v>
          </cell>
          <cell r="E19">
            <v>12</v>
          </cell>
          <cell r="F19" t="str">
            <v>-</v>
          </cell>
          <cell r="G19">
            <v>18.4</v>
          </cell>
          <cell r="H19">
            <v>73000</v>
          </cell>
        </row>
        <row r="20">
          <cell r="B20" t="str">
            <v>65 or over</v>
          </cell>
          <cell r="D20">
            <v>0.081</v>
          </cell>
          <cell r="E20">
            <v>6.7</v>
          </cell>
          <cell r="F20" t="str">
            <v>-</v>
          </cell>
          <cell r="G20">
            <v>9.5</v>
          </cell>
          <cell r="H20">
            <v>84000</v>
          </cell>
        </row>
        <row r="22">
          <cell r="B22" t="str">
            <v>Race/Ethnicity</v>
          </cell>
        </row>
        <row r="23">
          <cell r="B23" t="str">
            <v>Latino</v>
          </cell>
          <cell r="D23">
            <v>0.138</v>
          </cell>
          <cell r="E23">
            <v>12.2</v>
          </cell>
          <cell r="F23" t="str">
            <v>-</v>
          </cell>
          <cell r="G23">
            <v>15.4</v>
          </cell>
          <cell r="H23">
            <v>433000</v>
          </cell>
        </row>
        <row r="24">
          <cell r="B24" t="str">
            <v>White</v>
          </cell>
          <cell r="D24">
            <v>0.155</v>
          </cell>
          <cell r="E24">
            <v>13.7</v>
          </cell>
          <cell r="F24" t="str">
            <v>-</v>
          </cell>
          <cell r="G24">
            <v>17.2</v>
          </cell>
          <cell r="H24">
            <v>393000</v>
          </cell>
        </row>
        <row r="25">
          <cell r="B25" t="str">
            <v>African American</v>
          </cell>
          <cell r="D25">
            <v>0.268</v>
          </cell>
          <cell r="E25">
            <v>21.5</v>
          </cell>
          <cell r="F25" t="str">
            <v>-</v>
          </cell>
          <cell r="G25">
            <v>32</v>
          </cell>
          <cell r="H25">
            <v>179000</v>
          </cell>
        </row>
        <row r="26">
          <cell r="B26" t="str">
            <v>Asian/Pacific Islander</v>
          </cell>
          <cell r="D26">
            <v>0.121</v>
          </cell>
          <cell r="E26">
            <v>9.1</v>
          </cell>
          <cell r="F26" t="str">
            <v>-</v>
          </cell>
          <cell r="G26">
            <v>15.1</v>
          </cell>
          <cell r="H26">
            <v>119000</v>
          </cell>
        </row>
        <row r="27">
          <cell r="B27" t="str">
            <v>American Indian &amp; White/American Indian</v>
          </cell>
          <cell r="D27">
            <v>0.338</v>
          </cell>
          <cell r="E27">
            <v>19.5</v>
          </cell>
          <cell r="F27" t="str">
            <v>-</v>
          </cell>
          <cell r="G27">
            <v>48.1</v>
          </cell>
          <cell r="H27">
            <v>8000</v>
          </cell>
        </row>
        <row r="29">
          <cell r="B29" t="str">
            <v>Education</v>
          </cell>
        </row>
        <row r="30">
          <cell r="B30" t="str">
            <v>Less than high school</v>
          </cell>
          <cell r="D30">
            <v>0.174</v>
          </cell>
          <cell r="E30">
            <v>14.8</v>
          </cell>
          <cell r="F30" t="str">
            <v>-</v>
          </cell>
          <cell r="G30">
            <v>20.1</v>
          </cell>
          <cell r="H30">
            <v>282000</v>
          </cell>
        </row>
        <row r="31">
          <cell r="B31" t="str">
            <v>High school</v>
          </cell>
          <cell r="D31">
            <v>0.203</v>
          </cell>
          <cell r="E31">
            <v>17.5</v>
          </cell>
          <cell r="F31" t="str">
            <v>-</v>
          </cell>
          <cell r="G31">
            <v>23.1</v>
          </cell>
          <cell r="H31">
            <v>278000</v>
          </cell>
        </row>
        <row r="32">
          <cell r="B32" t="str">
            <v>Some college or trade school</v>
          </cell>
          <cell r="D32">
            <v>0.168</v>
          </cell>
          <cell r="E32">
            <v>14.4</v>
          </cell>
          <cell r="F32" t="str">
            <v>-</v>
          </cell>
          <cell r="G32">
            <v>19.2</v>
          </cell>
          <cell r="H32">
            <v>303000</v>
          </cell>
        </row>
        <row r="33">
          <cell r="B33" t="str">
            <v>College or post graduate degree</v>
          </cell>
          <cell r="D33">
            <v>0.106</v>
          </cell>
          <cell r="E33">
            <v>9.1</v>
          </cell>
          <cell r="F33" t="str">
            <v>-</v>
          </cell>
          <cell r="G33">
            <v>12.2</v>
          </cell>
          <cell r="H33">
            <v>274000</v>
          </cell>
        </row>
        <row r="35">
          <cell r="B35" t="str">
            <v>Federal Poverty Level</v>
          </cell>
        </row>
        <row r="36">
          <cell r="B36" t="str">
            <v>0-99% FPL</v>
          </cell>
          <cell r="D36">
            <v>0.171</v>
          </cell>
          <cell r="E36">
            <v>14.7</v>
          </cell>
          <cell r="F36" t="str">
            <v>-</v>
          </cell>
          <cell r="G36">
            <v>19.6</v>
          </cell>
          <cell r="H36">
            <v>317000</v>
          </cell>
        </row>
        <row r="37">
          <cell r="B37" t="str">
            <v>100%-199% FPL</v>
          </cell>
          <cell r="D37">
            <v>0.179</v>
          </cell>
          <cell r="E37">
            <v>15.3</v>
          </cell>
          <cell r="F37" t="str">
            <v>-</v>
          </cell>
          <cell r="G37">
            <v>20.6</v>
          </cell>
          <cell r="H37">
            <v>290000</v>
          </cell>
        </row>
        <row r="38">
          <cell r="B38" t="str">
            <v>200%-299% FPL</v>
          </cell>
          <cell r="D38">
            <v>0.163</v>
          </cell>
          <cell r="E38">
            <v>13.1</v>
          </cell>
          <cell r="F38" t="str">
            <v>-</v>
          </cell>
          <cell r="G38">
            <v>19.4</v>
          </cell>
          <cell r="H38">
            <v>166000</v>
          </cell>
        </row>
        <row r="39">
          <cell r="B39" t="str">
            <v>300% or above FPL</v>
          </cell>
          <cell r="D39">
            <v>0.124</v>
          </cell>
          <cell r="E39">
            <v>11</v>
          </cell>
          <cell r="F39" t="str">
            <v>-</v>
          </cell>
          <cell r="G39">
            <v>13.9</v>
          </cell>
          <cell r="H39">
            <v>371000</v>
          </cell>
        </row>
        <row r="41">
          <cell r="B41" t="str">
            <v>Disability</v>
          </cell>
        </row>
        <row r="42">
          <cell r="B42" t="str">
            <v>Yes</v>
          </cell>
          <cell r="D42">
            <v>0.204</v>
          </cell>
          <cell r="E42">
            <v>17.6</v>
          </cell>
          <cell r="F42" t="str">
            <v>-</v>
          </cell>
          <cell r="G42">
            <v>23.1</v>
          </cell>
          <cell r="H42">
            <v>297000</v>
          </cell>
        </row>
        <row r="43">
          <cell r="B43" t="str">
            <v>No</v>
          </cell>
          <cell r="D43">
            <v>0.14</v>
          </cell>
          <cell r="E43">
            <v>12.8</v>
          </cell>
          <cell r="F43" t="str">
            <v>-</v>
          </cell>
          <cell r="G43">
            <v>15.2</v>
          </cell>
          <cell r="H43">
            <v>839000</v>
          </cell>
        </row>
        <row r="45">
          <cell r="B45" t="str">
            <v>Service Planning Area</v>
          </cell>
        </row>
        <row r="46">
          <cell r="B46" t="str">
            <v>Antelope Valley</v>
          </cell>
          <cell r="D46">
            <v>0.219</v>
          </cell>
          <cell r="E46">
            <v>16.7</v>
          </cell>
          <cell r="F46" t="str">
            <v>-</v>
          </cell>
          <cell r="G46">
            <v>27.2</v>
          </cell>
          <cell r="H46">
            <v>53000</v>
          </cell>
        </row>
        <row r="47">
          <cell r="B47" t="str">
            <v>San Fernando</v>
          </cell>
          <cell r="D47">
            <v>0.142</v>
          </cell>
          <cell r="E47">
            <v>12</v>
          </cell>
          <cell r="F47" t="str">
            <v>-</v>
          </cell>
          <cell r="G47">
            <v>16.4</v>
          </cell>
          <cell r="H47">
            <v>224000</v>
          </cell>
        </row>
        <row r="48">
          <cell r="B48" t="str">
            <v>San Gabriel</v>
          </cell>
          <cell r="D48">
            <v>0.128</v>
          </cell>
          <cell r="E48">
            <v>10.5</v>
          </cell>
          <cell r="F48" t="str">
            <v>-</v>
          </cell>
          <cell r="G48">
            <v>15.1</v>
          </cell>
          <cell r="H48">
            <v>177000</v>
          </cell>
        </row>
        <row r="49">
          <cell r="B49" t="str">
            <v>Metro</v>
          </cell>
          <cell r="D49">
            <v>0.168</v>
          </cell>
          <cell r="E49">
            <v>13.5</v>
          </cell>
          <cell r="F49" t="str">
            <v>-</v>
          </cell>
          <cell r="G49">
            <v>20.2</v>
          </cell>
          <cell r="H49">
            <v>158000</v>
          </cell>
        </row>
        <row r="50">
          <cell r="B50" t="str">
            <v>West</v>
          </cell>
          <cell r="D50">
            <v>0.098</v>
          </cell>
          <cell r="E50">
            <v>6.4</v>
          </cell>
          <cell r="F50" t="str">
            <v>-</v>
          </cell>
          <cell r="G50">
            <v>13.3</v>
          </cell>
          <cell r="H50">
            <v>52000</v>
          </cell>
        </row>
        <row r="51">
          <cell r="B51" t="str">
            <v>South</v>
          </cell>
          <cell r="D51">
            <v>0.208</v>
          </cell>
          <cell r="E51">
            <v>16</v>
          </cell>
          <cell r="F51" t="str">
            <v>-</v>
          </cell>
          <cell r="G51">
            <v>25.6</v>
          </cell>
          <cell r="H51">
            <v>142000</v>
          </cell>
        </row>
        <row r="52">
          <cell r="B52" t="str">
            <v>East</v>
          </cell>
          <cell r="D52">
            <v>0.153</v>
          </cell>
          <cell r="E52">
            <v>12.1</v>
          </cell>
          <cell r="F52" t="str">
            <v>-</v>
          </cell>
          <cell r="G52">
            <v>18.5</v>
          </cell>
          <cell r="H52">
            <v>147000</v>
          </cell>
        </row>
        <row r="53">
          <cell r="B53" t="str">
            <v>South Bay</v>
          </cell>
          <cell r="D53">
            <v>0.166</v>
          </cell>
          <cell r="E53">
            <v>13.7</v>
          </cell>
          <cell r="F53" t="str">
            <v>-</v>
          </cell>
          <cell r="G53">
            <v>19.4</v>
          </cell>
          <cell r="H53">
            <v>193000</v>
          </cell>
        </row>
        <row r="55">
          <cell r="B55" t="str">
            <v>Health District</v>
          </cell>
        </row>
        <row r="56">
          <cell r="B56" t="str">
            <v>Alhambra</v>
          </cell>
          <cell r="D56">
            <v>0.092</v>
          </cell>
          <cell r="E56">
            <v>5.2</v>
          </cell>
          <cell r="F56" t="str">
            <v>-</v>
          </cell>
          <cell r="G56">
            <v>13.2</v>
          </cell>
          <cell r="H56">
            <v>26000</v>
          </cell>
        </row>
        <row r="57">
          <cell r="B57" t="str">
            <v>Antelope</v>
          </cell>
          <cell r="D57">
            <v>0.219</v>
          </cell>
          <cell r="E57">
            <v>16.7</v>
          </cell>
          <cell r="F57" t="str">
            <v>-</v>
          </cell>
          <cell r="G57">
            <v>27.2</v>
          </cell>
          <cell r="H57">
            <v>53000</v>
          </cell>
        </row>
        <row r="58">
          <cell r="B58" t="str">
            <v>Bellflower</v>
          </cell>
          <cell r="D58">
            <v>0.156</v>
          </cell>
          <cell r="E58">
            <v>9.8</v>
          </cell>
          <cell r="F58" t="str">
            <v>-</v>
          </cell>
          <cell r="G58">
            <v>21.3</v>
          </cell>
          <cell r="H58">
            <v>42000</v>
          </cell>
        </row>
        <row r="59">
          <cell r="B59" t="str">
            <v>Central</v>
          </cell>
          <cell r="D59">
            <v>0.18</v>
          </cell>
          <cell r="E59">
            <v>12.1</v>
          </cell>
          <cell r="F59" t="str">
            <v>-</v>
          </cell>
          <cell r="G59">
            <v>23.9</v>
          </cell>
          <cell r="H59">
            <v>49000</v>
          </cell>
        </row>
        <row r="60">
          <cell r="B60" t="str">
            <v>Compton</v>
          </cell>
          <cell r="D60">
            <v>0.168</v>
          </cell>
          <cell r="E60">
            <v>9.4</v>
          </cell>
          <cell r="F60" t="str">
            <v>-</v>
          </cell>
          <cell r="G60">
            <v>24.1</v>
          </cell>
          <cell r="H60">
            <v>31000</v>
          </cell>
        </row>
        <row r="61">
          <cell r="B61" t="str">
            <v>East L.A.</v>
          </cell>
          <cell r="D61">
            <v>0.183</v>
          </cell>
          <cell r="E61">
            <v>11.1</v>
          </cell>
          <cell r="F61" t="str">
            <v>-</v>
          </cell>
          <cell r="G61">
            <v>25.4</v>
          </cell>
          <cell r="H61">
            <v>28000</v>
          </cell>
        </row>
        <row r="62">
          <cell r="B62" t="str">
            <v>East Valley</v>
          </cell>
          <cell r="D62">
            <v>0.17</v>
          </cell>
          <cell r="E62">
            <v>11.8</v>
          </cell>
          <cell r="F62" t="str">
            <v>-</v>
          </cell>
          <cell r="G62">
            <v>22.2</v>
          </cell>
          <cell r="H62">
            <v>56000</v>
          </cell>
        </row>
        <row r="63">
          <cell r="B63" t="str">
            <v>El Monte</v>
          </cell>
          <cell r="D63">
            <v>0.115</v>
          </cell>
          <cell r="E63">
            <v>7.5</v>
          </cell>
          <cell r="F63" t="str">
            <v>-</v>
          </cell>
          <cell r="G63">
            <v>15.4</v>
          </cell>
          <cell r="H63">
            <v>38000</v>
          </cell>
        </row>
        <row r="64">
          <cell r="B64" t="str">
            <v>Foothill</v>
          </cell>
          <cell r="D64">
            <v>0.157</v>
          </cell>
          <cell r="E64">
            <v>9.6</v>
          </cell>
          <cell r="F64" t="str">
            <v>-</v>
          </cell>
          <cell r="G64">
            <v>21.8</v>
          </cell>
          <cell r="H64">
            <v>37000</v>
          </cell>
        </row>
        <row r="65">
          <cell r="B65" t="str">
            <v>Glendale</v>
          </cell>
          <cell r="D65">
            <v>0.128</v>
          </cell>
          <cell r="E65">
            <v>7.1</v>
          </cell>
          <cell r="F65" t="str">
            <v>-</v>
          </cell>
          <cell r="G65">
            <v>18.4</v>
          </cell>
          <cell r="H65">
            <v>36000</v>
          </cell>
        </row>
        <row r="66">
          <cell r="B66" t="str">
            <v>Harbor</v>
          </cell>
          <cell r="C66" t="str">
            <v>*</v>
          </cell>
          <cell r="D66">
            <v>0.142</v>
          </cell>
          <cell r="E66">
            <v>7.4</v>
          </cell>
          <cell r="F66" t="str">
            <v>-</v>
          </cell>
          <cell r="G66">
            <v>21</v>
          </cell>
          <cell r="H66">
            <v>22000</v>
          </cell>
        </row>
        <row r="67">
          <cell r="B67" t="str">
            <v>Hollywood</v>
          </cell>
          <cell r="D67">
            <v>0.175</v>
          </cell>
          <cell r="E67">
            <v>12</v>
          </cell>
          <cell r="F67" t="str">
            <v>-</v>
          </cell>
          <cell r="G67">
            <v>23</v>
          </cell>
          <cell r="H67">
            <v>74000</v>
          </cell>
        </row>
        <row r="68">
          <cell r="B68" t="str">
            <v>Inglewood</v>
          </cell>
          <cell r="D68">
            <v>0.146</v>
          </cell>
          <cell r="E68">
            <v>9.3</v>
          </cell>
          <cell r="F68" t="str">
            <v>-</v>
          </cell>
          <cell r="G68">
            <v>19.8</v>
          </cell>
          <cell r="H68">
            <v>44000</v>
          </cell>
        </row>
        <row r="69">
          <cell r="B69" t="str">
            <v>Long Beach</v>
          </cell>
          <cell r="D69">
            <v>0.18</v>
          </cell>
          <cell r="E69">
            <v>12.3</v>
          </cell>
          <cell r="F69" t="str">
            <v>-</v>
          </cell>
          <cell r="G69">
            <v>23.7</v>
          </cell>
          <cell r="H69">
            <v>63000</v>
          </cell>
        </row>
        <row r="70">
          <cell r="B70" t="str">
            <v>Northeast</v>
          </cell>
          <cell r="D70">
            <v>0.144</v>
          </cell>
          <cell r="E70">
            <v>8.9</v>
          </cell>
          <cell r="F70" t="str">
            <v>-</v>
          </cell>
          <cell r="G70">
            <v>19.9</v>
          </cell>
          <cell r="H70">
            <v>35000</v>
          </cell>
        </row>
        <row r="71">
          <cell r="B71" t="str">
            <v>Pasadena</v>
          </cell>
          <cell r="C71" t="str">
            <v>*</v>
          </cell>
          <cell r="D71">
            <v>0.165</v>
          </cell>
          <cell r="E71">
            <v>7</v>
          </cell>
          <cell r="F71" t="str">
            <v>-</v>
          </cell>
          <cell r="G71">
            <v>26.1</v>
          </cell>
          <cell r="H71">
            <v>18000</v>
          </cell>
        </row>
        <row r="72">
          <cell r="B72" t="str">
            <v>Pomona</v>
          </cell>
          <cell r="D72">
            <v>0.136</v>
          </cell>
          <cell r="E72">
            <v>9</v>
          </cell>
          <cell r="F72" t="str">
            <v>-</v>
          </cell>
          <cell r="G72">
            <v>18.1</v>
          </cell>
          <cell r="H72">
            <v>57000</v>
          </cell>
        </row>
        <row r="73">
          <cell r="B73" t="str">
            <v>San Antonio</v>
          </cell>
          <cell r="D73">
            <v>0.178</v>
          </cell>
          <cell r="E73">
            <v>11.3</v>
          </cell>
          <cell r="F73" t="str">
            <v>-</v>
          </cell>
          <cell r="G73">
            <v>24.2</v>
          </cell>
          <cell r="H73">
            <v>53000</v>
          </cell>
        </row>
        <row r="74">
          <cell r="B74" t="str">
            <v>San Fernando</v>
          </cell>
          <cell r="D74">
            <v>0.142</v>
          </cell>
          <cell r="E74">
            <v>9.8</v>
          </cell>
          <cell r="F74" t="str">
            <v>-</v>
          </cell>
          <cell r="G74">
            <v>18.6</v>
          </cell>
          <cell r="H74">
            <v>47000</v>
          </cell>
        </row>
        <row r="75">
          <cell r="B75" t="str">
            <v>South</v>
          </cell>
          <cell r="C75" t="str">
            <v>*</v>
          </cell>
          <cell r="D75">
            <v>0.186</v>
          </cell>
          <cell r="E75">
            <v>9.2</v>
          </cell>
          <cell r="F75" t="str">
            <v>-</v>
          </cell>
          <cell r="G75">
            <v>28</v>
          </cell>
          <cell r="H75">
            <v>21000</v>
          </cell>
        </row>
        <row r="76">
          <cell r="B76" t="str">
            <v>Southeast</v>
          </cell>
          <cell r="C76" t="str">
            <v>*</v>
          </cell>
          <cell r="D76">
            <v>0.275</v>
          </cell>
          <cell r="E76">
            <v>12.5</v>
          </cell>
          <cell r="F76" t="str">
            <v>-</v>
          </cell>
          <cell r="G76">
            <v>42.5</v>
          </cell>
          <cell r="H76">
            <v>30000</v>
          </cell>
        </row>
        <row r="77">
          <cell r="B77" t="str">
            <v>Southwest</v>
          </cell>
          <cell r="D77">
            <v>0.217</v>
          </cell>
          <cell r="E77">
            <v>13.8</v>
          </cell>
          <cell r="F77" t="str">
            <v>-</v>
          </cell>
          <cell r="G77">
            <v>29.6</v>
          </cell>
          <cell r="H77">
            <v>58000</v>
          </cell>
        </row>
        <row r="78">
          <cell r="B78" t="str">
            <v>Torrance</v>
          </cell>
          <cell r="D78">
            <v>0.178</v>
          </cell>
          <cell r="E78">
            <v>12.7</v>
          </cell>
          <cell r="F78" t="str">
            <v>-</v>
          </cell>
          <cell r="G78">
            <v>23</v>
          </cell>
          <cell r="H78">
            <v>64000</v>
          </cell>
        </row>
        <row r="79">
          <cell r="B79" t="str">
            <v>West</v>
          </cell>
          <cell r="D79">
            <v>0.098</v>
          </cell>
          <cell r="E79">
            <v>6.4</v>
          </cell>
          <cell r="F79" t="str">
            <v>-</v>
          </cell>
          <cell r="G79">
            <v>13.3</v>
          </cell>
          <cell r="H79">
            <v>52000</v>
          </cell>
        </row>
        <row r="80">
          <cell r="B80" t="str">
            <v>West Valley</v>
          </cell>
          <cell r="D80">
            <v>0.133</v>
          </cell>
          <cell r="E80">
            <v>10.1</v>
          </cell>
          <cell r="F80" t="str">
            <v>-</v>
          </cell>
          <cell r="G80">
            <v>16.6</v>
          </cell>
          <cell r="H80">
            <v>85000</v>
          </cell>
        </row>
        <row r="81">
          <cell r="B81" t="str">
            <v>Whittier</v>
          </cell>
          <cell r="C81" t="str">
            <v>*</v>
          </cell>
          <cell r="D81">
            <v>0.102</v>
          </cell>
          <cell r="E81">
            <v>4.2</v>
          </cell>
          <cell r="F81" t="str">
            <v>-</v>
          </cell>
          <cell r="G81">
            <v>16.2</v>
          </cell>
          <cell r="H81">
            <v>25000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A1:AP84"/>
  <sheetViews>
    <sheetView tabSelected="1" zoomScale="85" zoomScaleNormal="85" zoomScalePageLayoutView="0" workbookViewId="0" topLeftCell="A34">
      <selection activeCell="B63" sqref="B63"/>
    </sheetView>
  </sheetViews>
  <sheetFormatPr defaultColWidth="9.140625" defaultRowHeight="12" customHeight="1"/>
  <cols>
    <col min="1" max="1" width="3.7109375" style="1" customWidth="1"/>
    <col min="2" max="2" width="36.8515625" style="1" customWidth="1"/>
    <col min="3" max="3" width="1.8515625" style="1" customWidth="1"/>
    <col min="4" max="4" width="9.421875" style="1" customWidth="1"/>
    <col min="5" max="5" width="5.8515625" style="1" customWidth="1"/>
    <col min="6" max="6" width="2.00390625" style="1" customWidth="1"/>
    <col min="7" max="7" width="5.140625" style="1" customWidth="1"/>
    <col min="8" max="8" width="14.28125" style="1" customWidth="1"/>
    <col min="9" max="9" width="1.1484375" style="1" customWidth="1"/>
    <col min="10" max="10" width="2.00390625" style="1" customWidth="1"/>
    <col min="11" max="11" width="6.8515625" style="1" customWidth="1"/>
    <col min="12" max="12" width="15.140625" style="1" hidden="1" customWidth="1"/>
    <col min="13" max="13" width="4.7109375" style="3" customWidth="1"/>
    <col min="14" max="14" width="2.140625" style="85" customWidth="1"/>
    <col min="15" max="15" width="14.421875" style="1" hidden="1" customWidth="1"/>
    <col min="16" max="16" width="4.421875" style="49" customWidth="1"/>
    <col min="17" max="17" width="1.1484375" style="1" customWidth="1"/>
    <col min="18" max="18" width="1.8515625" style="1" customWidth="1"/>
    <col min="19" max="19" width="6.421875" style="1" bestFit="1" customWidth="1"/>
    <col min="20" max="20" width="9.140625" style="1" hidden="1" customWidth="1"/>
    <col min="21" max="21" width="4.57421875" style="1" customWidth="1"/>
    <col min="22" max="22" width="9.140625" style="1" hidden="1" customWidth="1"/>
    <col min="23" max="23" width="2.00390625" style="1" customWidth="1"/>
    <col min="24" max="24" width="4.57421875" style="1" customWidth="1"/>
    <col min="25" max="25" width="1.1484375" style="1" customWidth="1"/>
    <col min="26" max="26" width="2.00390625" style="1" bestFit="1" customWidth="1"/>
    <col min="27" max="27" width="6.421875" style="1" bestFit="1" customWidth="1"/>
    <col min="28" max="28" width="4.7109375" style="1" bestFit="1" customWidth="1"/>
    <col min="29" max="29" width="1.57421875" style="1" bestFit="1" customWidth="1"/>
    <col min="30" max="30" width="5.140625" style="49" bestFit="1" customWidth="1"/>
    <col min="31" max="31" width="1.1484375" style="1" customWidth="1"/>
    <col min="32" max="32" width="1.8515625" style="183" bestFit="1" customWidth="1"/>
    <col min="33" max="33" width="6.57421875" style="1" bestFit="1" customWidth="1"/>
    <col min="34" max="34" width="4.8515625" style="1" bestFit="1" customWidth="1"/>
    <col min="35" max="35" width="1.8515625" style="1" bestFit="1" customWidth="1"/>
    <col min="36" max="36" width="5.28125" style="49" bestFit="1" customWidth="1"/>
    <col min="37" max="37" width="9.140625" style="1" customWidth="1"/>
    <col min="38" max="38" width="2.00390625" style="1" bestFit="1" customWidth="1"/>
    <col min="39" max="39" width="9.140625" style="1" customWidth="1"/>
    <col min="40" max="42" width="9.140625" style="2" customWidth="1"/>
    <col min="43" max="16384" width="9.140625" style="1" customWidth="1"/>
  </cols>
  <sheetData>
    <row r="1" spans="2:36" ht="12" customHeight="1">
      <c r="B1" s="198" t="s">
        <v>0</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row>
    <row r="2" spans="2:36" ht="12" customHeight="1">
      <c r="B2" s="201"/>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row>
    <row r="3" spans="2:36" ht="12" customHeight="1">
      <c r="B3" s="198" t="s">
        <v>1</v>
      </c>
      <c r="C3" s="198"/>
      <c r="D3" s="198"/>
      <c r="E3" s="198"/>
      <c r="F3" s="198"/>
      <c r="G3" s="198"/>
      <c r="H3" s="198"/>
      <c r="I3" s="198"/>
      <c r="J3" s="198"/>
      <c r="K3" s="199"/>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row>
    <row r="4" spans="2:42" s="5" customFormat="1" ht="18.75">
      <c r="B4" s="4"/>
      <c r="C4" s="204">
        <v>2007</v>
      </c>
      <c r="D4" s="204"/>
      <c r="E4" s="204"/>
      <c r="F4" s="204"/>
      <c r="G4" s="204"/>
      <c r="H4" s="204"/>
      <c r="I4" s="4"/>
      <c r="J4" s="204">
        <v>2005</v>
      </c>
      <c r="K4" s="204"/>
      <c r="L4" s="204"/>
      <c r="M4" s="204"/>
      <c r="N4" s="204"/>
      <c r="O4" s="204"/>
      <c r="P4" s="204"/>
      <c r="R4" s="205" t="s">
        <v>77</v>
      </c>
      <c r="S4" s="205"/>
      <c r="T4" s="205"/>
      <c r="U4" s="205"/>
      <c r="V4" s="205"/>
      <c r="W4" s="205"/>
      <c r="X4" s="205"/>
      <c r="Z4" s="186">
        <v>1999</v>
      </c>
      <c r="AA4" s="186"/>
      <c r="AB4" s="186"/>
      <c r="AC4" s="186"/>
      <c r="AD4" s="186"/>
      <c r="AF4" s="186">
        <v>1997</v>
      </c>
      <c r="AG4" s="186"/>
      <c r="AH4" s="186"/>
      <c r="AI4" s="186"/>
      <c r="AJ4" s="186"/>
      <c r="AN4" s="6"/>
      <c r="AO4" s="6"/>
      <c r="AP4" s="6"/>
    </row>
    <row r="5" spans="2:36" ht="26.25">
      <c r="B5" s="7" t="s">
        <v>2</v>
      </c>
      <c r="C5" s="8"/>
      <c r="D5" s="8" t="s">
        <v>3</v>
      </c>
      <c r="E5" s="189" t="s">
        <v>4</v>
      </c>
      <c r="F5" s="189"/>
      <c r="G5" s="189"/>
      <c r="H5" s="10" t="s">
        <v>5</v>
      </c>
      <c r="I5" s="7"/>
      <c r="J5" s="190" t="s">
        <v>3</v>
      </c>
      <c r="K5" s="191"/>
      <c r="L5" s="9" t="s">
        <v>4</v>
      </c>
      <c r="M5" s="192" t="s">
        <v>4</v>
      </c>
      <c r="N5" s="192"/>
      <c r="O5" s="192"/>
      <c r="P5" s="193"/>
      <c r="Q5" s="11"/>
      <c r="R5" s="12"/>
      <c r="S5" s="13" t="s">
        <v>3</v>
      </c>
      <c r="T5" s="14"/>
      <c r="U5" s="15" t="s">
        <v>4</v>
      </c>
      <c r="V5" s="16"/>
      <c r="W5" s="16"/>
      <c r="X5" s="17"/>
      <c r="Z5" s="184" t="s">
        <v>3</v>
      </c>
      <c r="AA5" s="185"/>
      <c r="AB5" s="196" t="s">
        <v>4</v>
      </c>
      <c r="AC5" s="196"/>
      <c r="AD5" s="197"/>
      <c r="AE5" s="19"/>
      <c r="AF5" s="202" t="s">
        <v>3</v>
      </c>
      <c r="AG5" s="203"/>
      <c r="AH5" s="196" t="s">
        <v>4</v>
      </c>
      <c r="AI5" s="196"/>
      <c r="AJ5" s="197"/>
    </row>
    <row r="6" spans="2:36" ht="12" customHeight="1">
      <c r="B6" s="20" t="s">
        <v>6</v>
      </c>
      <c r="C6" s="21"/>
      <c r="D6" s="22">
        <v>0.059</v>
      </c>
      <c r="E6" s="23">
        <v>5.1</v>
      </c>
      <c r="F6" s="24" t="s">
        <v>7</v>
      </c>
      <c r="G6" s="25">
        <v>6.8</v>
      </c>
      <c r="H6" s="26">
        <v>441000</v>
      </c>
      <c r="I6" s="20"/>
      <c r="J6" s="27"/>
      <c r="K6" s="28">
        <v>0.077743</v>
      </c>
      <c r="L6" s="11">
        <v>0.0696376</v>
      </c>
      <c r="M6" s="29">
        <f>L6*100</f>
        <v>6.96376</v>
      </c>
      <c r="N6" s="30" t="s">
        <v>7</v>
      </c>
      <c r="O6" s="11">
        <v>0.08584816</v>
      </c>
      <c r="P6" s="31">
        <f>O6*100</f>
        <v>8.584816</v>
      </c>
      <c r="Q6" s="19"/>
      <c r="R6" s="32"/>
      <c r="S6" s="33">
        <v>0.065188</v>
      </c>
      <c r="T6" s="34">
        <v>0.059926</v>
      </c>
      <c r="U6" s="35">
        <v>5.923</v>
      </c>
      <c r="V6" s="34">
        <v>0.072181</v>
      </c>
      <c r="W6" s="30" t="s">
        <v>7</v>
      </c>
      <c r="X6" s="36">
        <v>7.1145</v>
      </c>
      <c r="Y6" s="19"/>
      <c r="Z6" s="37"/>
      <c r="AA6" s="38">
        <v>0.078</v>
      </c>
      <c r="AB6" s="39">
        <v>7.1</v>
      </c>
      <c r="AC6" s="39" t="s">
        <v>7</v>
      </c>
      <c r="AD6" s="40">
        <v>8.5</v>
      </c>
      <c r="AE6" s="19"/>
      <c r="AF6" s="41"/>
      <c r="AG6" s="42">
        <v>0.08</v>
      </c>
      <c r="AH6" s="1">
        <v>7.4</v>
      </c>
      <c r="AI6" s="43" t="s">
        <v>7</v>
      </c>
      <c r="AJ6" s="44">
        <v>8.6</v>
      </c>
    </row>
    <row r="7" spans="2:36" ht="12" customHeight="1">
      <c r="B7" s="20"/>
      <c r="C7" s="21"/>
      <c r="D7" s="22"/>
      <c r="E7" s="23"/>
      <c r="F7" s="45"/>
      <c r="G7" s="25"/>
      <c r="H7" s="26"/>
      <c r="I7" s="20"/>
      <c r="J7" s="46"/>
      <c r="K7" s="47"/>
      <c r="N7" s="48"/>
      <c r="Q7" s="50"/>
      <c r="R7" s="32"/>
      <c r="S7" s="33"/>
      <c r="U7" s="35"/>
      <c r="X7" s="36"/>
      <c r="Y7" s="50"/>
      <c r="Z7" s="51"/>
      <c r="AA7" s="51"/>
      <c r="AB7" s="52"/>
      <c r="AC7" s="52"/>
      <c r="AD7" s="53"/>
      <c r="AE7" s="50"/>
      <c r="AF7" s="54"/>
      <c r="AG7" s="55"/>
      <c r="AJ7" s="56"/>
    </row>
    <row r="8" spans="2:36" ht="12" customHeight="1">
      <c r="B8" s="14" t="s">
        <v>8</v>
      </c>
      <c r="C8" s="57"/>
      <c r="D8" s="58"/>
      <c r="E8" s="59"/>
      <c r="F8" s="60"/>
      <c r="G8" s="61"/>
      <c r="H8" s="62"/>
      <c r="I8" s="14"/>
      <c r="J8" s="63"/>
      <c r="K8" s="64"/>
      <c r="L8" s="65"/>
      <c r="M8" s="65"/>
      <c r="N8" s="18"/>
      <c r="O8" s="65"/>
      <c r="P8" s="66"/>
      <c r="Q8" s="67"/>
      <c r="R8" s="68"/>
      <c r="S8" s="69"/>
      <c r="T8" s="14"/>
      <c r="U8" s="70"/>
      <c r="V8" s="14"/>
      <c r="W8" s="14"/>
      <c r="X8" s="71"/>
      <c r="Y8" s="67"/>
      <c r="Z8" s="72"/>
      <c r="AA8" s="73"/>
      <c r="AB8" s="74"/>
      <c r="AC8" s="74"/>
      <c r="AD8" s="75"/>
      <c r="AE8" s="67"/>
      <c r="AF8" s="76"/>
      <c r="AG8" s="77"/>
      <c r="AH8" s="78"/>
      <c r="AI8" s="14"/>
      <c r="AJ8" s="79"/>
    </row>
    <row r="9" spans="2:36" ht="12" customHeight="1">
      <c r="B9" s="80" t="s">
        <v>9</v>
      </c>
      <c r="C9" s="81"/>
      <c r="D9" s="22">
        <v>0.055</v>
      </c>
      <c r="E9" s="23">
        <v>4.2</v>
      </c>
      <c r="F9" s="24" t="s">
        <v>7</v>
      </c>
      <c r="G9" s="25">
        <v>6.8</v>
      </c>
      <c r="H9" s="26">
        <v>199000</v>
      </c>
      <c r="I9" s="80"/>
      <c r="J9" s="82"/>
      <c r="K9" s="28">
        <v>0.067032</v>
      </c>
      <c r="L9" s="11">
        <v>0.0557096</v>
      </c>
      <c r="M9" s="29">
        <f>L9*100</f>
        <v>5.5709599999999995</v>
      </c>
      <c r="N9" s="30" t="s">
        <v>7</v>
      </c>
      <c r="O9" s="11">
        <v>0.07835453</v>
      </c>
      <c r="P9" s="31">
        <f>O9*100</f>
        <v>7.835453</v>
      </c>
      <c r="Q9" s="67"/>
      <c r="R9" s="32"/>
      <c r="S9" s="33">
        <v>0.053671</v>
      </c>
      <c r="T9" s="34">
        <v>0.045423</v>
      </c>
      <c r="U9" s="35">
        <v>4.5287</v>
      </c>
      <c r="V9" s="34">
        <v>0.062724</v>
      </c>
      <c r="W9" s="30" t="s">
        <v>7</v>
      </c>
      <c r="X9" s="36">
        <v>6.2055</v>
      </c>
      <c r="Y9" s="67"/>
      <c r="Z9" s="37"/>
      <c r="AA9" s="38">
        <v>0.064</v>
      </c>
      <c r="AB9" s="39">
        <v>5.4</v>
      </c>
      <c r="AC9" s="39" t="s">
        <v>7</v>
      </c>
      <c r="AD9" s="40">
        <v>7.5</v>
      </c>
      <c r="AE9" s="67"/>
      <c r="AF9" s="83"/>
      <c r="AG9" s="42">
        <v>0.065</v>
      </c>
      <c r="AH9" s="1">
        <v>5.6</v>
      </c>
      <c r="AI9" s="30" t="s">
        <v>7</v>
      </c>
      <c r="AJ9" s="56">
        <v>7.4</v>
      </c>
    </row>
    <row r="10" spans="2:36" ht="12" customHeight="1">
      <c r="B10" s="80" t="s">
        <v>10</v>
      </c>
      <c r="C10" s="81"/>
      <c r="D10" s="22">
        <v>0.064</v>
      </c>
      <c r="E10" s="23">
        <v>5.3</v>
      </c>
      <c r="F10" s="24" t="s">
        <v>7</v>
      </c>
      <c r="G10" s="25">
        <v>7.4</v>
      </c>
      <c r="H10" s="26">
        <v>242000</v>
      </c>
      <c r="I10" s="80"/>
      <c r="J10" s="82"/>
      <c r="K10" s="28">
        <v>0.08789</v>
      </c>
      <c r="L10" s="11">
        <v>0.0763151</v>
      </c>
      <c r="M10" s="29">
        <f>L10*100</f>
        <v>7.63151</v>
      </c>
      <c r="N10" s="30" t="s">
        <v>7</v>
      </c>
      <c r="O10" s="11">
        <v>0.09946472</v>
      </c>
      <c r="P10" s="31">
        <f>O10*100</f>
        <v>9.946472</v>
      </c>
      <c r="Q10" s="19"/>
      <c r="R10" s="32"/>
      <c r="S10" s="33">
        <v>0.076023</v>
      </c>
      <c r="T10" s="34">
        <v>0.068663</v>
      </c>
      <c r="U10" s="35">
        <v>6.758</v>
      </c>
      <c r="V10" s="34">
        <v>0.085982</v>
      </c>
      <c r="W10" s="30" t="s">
        <v>7</v>
      </c>
      <c r="X10" s="36">
        <v>8.4466</v>
      </c>
      <c r="Y10" s="19"/>
      <c r="Z10" s="37"/>
      <c r="AA10" s="38">
        <v>0.091</v>
      </c>
      <c r="AB10" s="39">
        <v>8.2</v>
      </c>
      <c r="AC10" s="39" t="s">
        <v>7</v>
      </c>
      <c r="AD10" s="40">
        <v>10.1</v>
      </c>
      <c r="AE10" s="19"/>
      <c r="AF10" s="83"/>
      <c r="AG10" s="42">
        <v>0.095</v>
      </c>
      <c r="AH10" s="1">
        <v>8.7</v>
      </c>
      <c r="AI10" s="30" t="s">
        <v>7</v>
      </c>
      <c r="AJ10" s="56">
        <v>10.4</v>
      </c>
    </row>
    <row r="11" spans="3:36" ht="12" customHeight="1">
      <c r="C11" s="81"/>
      <c r="D11" s="22"/>
      <c r="E11" s="23"/>
      <c r="F11" s="84"/>
      <c r="G11" s="25"/>
      <c r="H11" s="26"/>
      <c r="J11" s="46"/>
      <c r="K11" s="47"/>
      <c r="Q11" s="50"/>
      <c r="R11" s="32"/>
      <c r="S11" s="33"/>
      <c r="U11" s="35"/>
      <c r="X11" s="36"/>
      <c r="Y11" s="50"/>
      <c r="Z11" s="51"/>
      <c r="AA11" s="51"/>
      <c r="AB11" s="52"/>
      <c r="AC11" s="52"/>
      <c r="AD11" s="53"/>
      <c r="AE11" s="50"/>
      <c r="AF11" s="54"/>
      <c r="AG11" s="55"/>
      <c r="AJ11" s="56"/>
    </row>
    <row r="12" spans="2:36" ht="12" customHeight="1">
      <c r="B12" s="14" t="s">
        <v>11</v>
      </c>
      <c r="C12" s="86"/>
      <c r="D12" s="58"/>
      <c r="E12" s="59"/>
      <c r="F12" s="60"/>
      <c r="G12" s="61"/>
      <c r="H12" s="62"/>
      <c r="I12" s="14"/>
      <c r="J12" s="63"/>
      <c r="K12" s="64"/>
      <c r="L12" s="65"/>
      <c r="M12" s="65"/>
      <c r="N12" s="18"/>
      <c r="O12" s="65"/>
      <c r="P12" s="66"/>
      <c r="Q12" s="67"/>
      <c r="R12" s="68"/>
      <c r="S12" s="69"/>
      <c r="T12" s="14"/>
      <c r="U12" s="70"/>
      <c r="V12" s="14"/>
      <c r="W12" s="14"/>
      <c r="X12" s="71"/>
      <c r="Y12" s="67"/>
      <c r="Z12" s="72"/>
      <c r="AA12" s="73"/>
      <c r="AB12" s="74"/>
      <c r="AC12" s="74"/>
      <c r="AD12" s="75"/>
      <c r="AE12" s="67"/>
      <c r="AF12" s="76"/>
      <c r="AG12" s="77"/>
      <c r="AH12" s="78"/>
      <c r="AI12" s="14"/>
      <c r="AJ12" s="79"/>
    </row>
    <row r="13" spans="2:36" ht="12" customHeight="1">
      <c r="B13" s="87" t="s">
        <v>12</v>
      </c>
      <c r="C13" s="88" t="s">
        <v>13</v>
      </c>
      <c r="D13" s="22">
        <v>0.055</v>
      </c>
      <c r="E13" s="23">
        <v>2.9</v>
      </c>
      <c r="F13" s="24" t="s">
        <v>7</v>
      </c>
      <c r="G13" s="25">
        <v>8.2</v>
      </c>
      <c r="H13" s="26">
        <v>47000</v>
      </c>
      <c r="I13" s="87"/>
      <c r="J13" s="82"/>
      <c r="K13" s="28">
        <v>0.091436</v>
      </c>
      <c r="L13" s="11">
        <v>0.06285712</v>
      </c>
      <c r="M13" s="29">
        <f aca="true" t="shared" si="0" ref="M13:M19">L13*100</f>
        <v>6.285712</v>
      </c>
      <c r="N13" s="30" t="s">
        <v>7</v>
      </c>
      <c r="O13" s="11">
        <v>0.120014</v>
      </c>
      <c r="P13" s="31">
        <f aca="true" t="shared" si="1" ref="P13:P19">O13*100</f>
        <v>12.0014</v>
      </c>
      <c r="Q13" s="67"/>
      <c r="R13" s="32"/>
      <c r="S13" s="33">
        <v>0.069409</v>
      </c>
      <c r="T13" s="34">
        <v>0.051091</v>
      </c>
      <c r="U13" s="35">
        <v>5.1104</v>
      </c>
      <c r="V13" s="34">
        <v>0.087819</v>
      </c>
      <c r="W13" s="30" t="s">
        <v>7</v>
      </c>
      <c r="X13" s="36">
        <v>8.7713</v>
      </c>
      <c r="Y13" s="67"/>
      <c r="Z13" s="37"/>
      <c r="AA13" s="38">
        <v>0.099</v>
      </c>
      <c r="AB13" s="39">
        <v>8</v>
      </c>
      <c r="AC13" s="39" t="s">
        <v>7</v>
      </c>
      <c r="AD13" s="40">
        <v>11.8</v>
      </c>
      <c r="AE13" s="67"/>
      <c r="AF13" s="89"/>
      <c r="AG13" s="42">
        <v>0.072</v>
      </c>
      <c r="AH13" s="1">
        <v>5.6</v>
      </c>
      <c r="AI13" s="30" t="s">
        <v>7</v>
      </c>
      <c r="AJ13" s="56">
        <v>8.9</v>
      </c>
    </row>
    <row r="14" spans="2:36" ht="12" customHeight="1">
      <c r="B14" s="87" t="s">
        <v>14</v>
      </c>
      <c r="C14" s="88" t="s">
        <v>13</v>
      </c>
      <c r="D14" s="22">
        <v>0.07</v>
      </c>
      <c r="E14" s="23">
        <v>3.6</v>
      </c>
      <c r="F14" s="24" t="s">
        <v>7</v>
      </c>
      <c r="G14" s="25">
        <v>10.5</v>
      </c>
      <c r="H14" s="26">
        <v>59000</v>
      </c>
      <c r="I14" s="87"/>
      <c r="J14" s="82"/>
      <c r="K14" s="28">
        <v>0.141141</v>
      </c>
      <c r="L14" s="11">
        <v>0.10037047</v>
      </c>
      <c r="M14" s="29">
        <f t="shared" si="0"/>
        <v>10.037047000000001</v>
      </c>
      <c r="N14" s="30" t="s">
        <v>7</v>
      </c>
      <c r="O14" s="11">
        <v>0.18191207</v>
      </c>
      <c r="P14" s="31">
        <f t="shared" si="1"/>
        <v>18.191207000000002</v>
      </c>
      <c r="Q14" s="67"/>
      <c r="R14" s="32"/>
      <c r="S14" s="33">
        <v>0.090063</v>
      </c>
      <c r="T14" s="34">
        <v>0.069801</v>
      </c>
      <c r="U14" s="35">
        <v>6.8203</v>
      </c>
      <c r="V14" s="34">
        <v>0.11554</v>
      </c>
      <c r="W14" s="30" t="s">
        <v>7</v>
      </c>
      <c r="X14" s="36">
        <v>11.1924</v>
      </c>
      <c r="Y14" s="67"/>
      <c r="Z14" s="37"/>
      <c r="AA14" s="38">
        <v>0.082</v>
      </c>
      <c r="AB14" s="39">
        <v>6.1</v>
      </c>
      <c r="AC14" s="39" t="s">
        <v>7</v>
      </c>
      <c r="AD14" s="40">
        <v>10.4</v>
      </c>
      <c r="AE14" s="67"/>
      <c r="AF14" s="89"/>
      <c r="AG14" s="42">
        <v>0.084</v>
      </c>
      <c r="AH14" s="6">
        <v>6.6</v>
      </c>
      <c r="AI14" s="30" t="s">
        <v>7</v>
      </c>
      <c r="AJ14" s="56">
        <v>10.3</v>
      </c>
    </row>
    <row r="15" spans="2:36" ht="12" customHeight="1">
      <c r="B15" s="87" t="s">
        <v>15</v>
      </c>
      <c r="C15" s="88"/>
      <c r="D15" s="22">
        <v>0.076</v>
      </c>
      <c r="E15" s="23">
        <v>5.4</v>
      </c>
      <c r="F15" s="24" t="s">
        <v>7</v>
      </c>
      <c r="G15" s="25">
        <v>9.9</v>
      </c>
      <c r="H15" s="26">
        <v>122000</v>
      </c>
      <c r="I15" s="87"/>
      <c r="J15" s="82"/>
      <c r="K15" s="28">
        <v>0.08765</v>
      </c>
      <c r="L15" s="11">
        <v>0.06981257</v>
      </c>
      <c r="M15" s="29">
        <f t="shared" si="0"/>
        <v>6.981257</v>
      </c>
      <c r="N15" s="30" t="s">
        <v>7</v>
      </c>
      <c r="O15" s="11">
        <v>0.10548654</v>
      </c>
      <c r="P15" s="31">
        <f t="shared" si="1"/>
        <v>10.548654</v>
      </c>
      <c r="Q15" s="67"/>
      <c r="R15" s="32"/>
      <c r="S15" s="33">
        <v>0.077281</v>
      </c>
      <c r="T15" s="34">
        <v>0.065555</v>
      </c>
      <c r="U15" s="35">
        <v>6.4521</v>
      </c>
      <c r="V15" s="34">
        <v>0.091882</v>
      </c>
      <c r="W15" s="30" t="s">
        <v>7</v>
      </c>
      <c r="X15" s="36">
        <v>9.0042</v>
      </c>
      <c r="Y15" s="67"/>
      <c r="Z15" s="37"/>
      <c r="AA15" s="38">
        <v>0.103</v>
      </c>
      <c r="AB15" s="39">
        <v>8.6</v>
      </c>
      <c r="AC15" s="39" t="s">
        <v>7</v>
      </c>
      <c r="AD15" s="40">
        <v>12</v>
      </c>
      <c r="AE15" s="67"/>
      <c r="AF15" s="89"/>
      <c r="AG15" s="42">
        <v>0.094</v>
      </c>
      <c r="AH15" s="6">
        <v>8</v>
      </c>
      <c r="AI15" s="30" t="s">
        <v>7</v>
      </c>
      <c r="AJ15" s="56">
        <v>10.8</v>
      </c>
    </row>
    <row r="16" spans="2:36" ht="12" customHeight="1">
      <c r="B16" s="87" t="s">
        <v>16</v>
      </c>
      <c r="C16" s="88"/>
      <c r="D16" s="22">
        <v>0.07</v>
      </c>
      <c r="E16" s="23">
        <v>5.4</v>
      </c>
      <c r="F16" s="24" t="s">
        <v>7</v>
      </c>
      <c r="G16" s="25">
        <v>8.7</v>
      </c>
      <c r="H16" s="26">
        <v>109000</v>
      </c>
      <c r="I16" s="87"/>
      <c r="J16" s="82"/>
      <c r="K16" s="28">
        <v>0.081901</v>
      </c>
      <c r="L16" s="11">
        <v>0.06667436</v>
      </c>
      <c r="M16" s="29">
        <f t="shared" si="0"/>
        <v>6.667436</v>
      </c>
      <c r="N16" s="30" t="s">
        <v>7</v>
      </c>
      <c r="O16" s="11">
        <v>0.09712691</v>
      </c>
      <c r="P16" s="31">
        <f t="shared" si="1"/>
        <v>9.712691</v>
      </c>
      <c r="Q16" s="67"/>
      <c r="R16" s="32"/>
      <c r="S16" s="33">
        <v>0.068709</v>
      </c>
      <c r="T16" s="34">
        <v>0.054024</v>
      </c>
      <c r="U16" s="35">
        <v>5.53</v>
      </c>
      <c r="V16" s="34">
        <v>0.080311</v>
      </c>
      <c r="W16" s="30" t="s">
        <v>7</v>
      </c>
      <c r="X16" s="36">
        <v>8.2118</v>
      </c>
      <c r="Y16" s="67"/>
      <c r="Z16" s="37"/>
      <c r="AA16" s="38">
        <v>0.088</v>
      </c>
      <c r="AB16" s="39">
        <v>7.3</v>
      </c>
      <c r="AC16" s="39" t="s">
        <v>7</v>
      </c>
      <c r="AD16" s="40">
        <v>10.4</v>
      </c>
      <c r="AE16" s="67"/>
      <c r="AF16" s="89"/>
      <c r="AG16" s="42">
        <v>0.104</v>
      </c>
      <c r="AH16" s="6">
        <v>8.8</v>
      </c>
      <c r="AI16" s="30" t="s">
        <v>7</v>
      </c>
      <c r="AJ16" s="90">
        <v>12</v>
      </c>
    </row>
    <row r="17" spans="2:36" ht="12" customHeight="1">
      <c r="B17" s="87" t="s">
        <v>17</v>
      </c>
      <c r="C17" s="88"/>
      <c r="D17" s="22">
        <v>0.069</v>
      </c>
      <c r="E17" s="23">
        <v>5</v>
      </c>
      <c r="F17" s="24" t="s">
        <v>7</v>
      </c>
      <c r="G17" s="25">
        <v>8.7</v>
      </c>
      <c r="H17" s="26">
        <v>74000</v>
      </c>
      <c r="I17" s="87"/>
      <c r="J17" s="82"/>
      <c r="K17" s="28">
        <v>0.068359</v>
      </c>
      <c r="L17" s="11">
        <v>0.0524741</v>
      </c>
      <c r="M17" s="29">
        <f t="shared" si="0"/>
        <v>5.24741</v>
      </c>
      <c r="N17" s="30" t="s">
        <v>7</v>
      </c>
      <c r="O17" s="11">
        <v>0.08424442</v>
      </c>
      <c r="P17" s="31">
        <f t="shared" si="1"/>
        <v>8.424442</v>
      </c>
      <c r="Q17" s="67"/>
      <c r="R17" s="32"/>
      <c r="S17" s="33">
        <v>0.077281</v>
      </c>
      <c r="T17" s="34">
        <v>0.061693</v>
      </c>
      <c r="U17" s="35">
        <v>6.0292</v>
      </c>
      <c r="V17" s="34">
        <v>0.09797</v>
      </c>
      <c r="W17" s="30" t="s">
        <v>7</v>
      </c>
      <c r="X17" s="36">
        <v>9.427</v>
      </c>
      <c r="Y17" s="67"/>
      <c r="Z17" s="37"/>
      <c r="AA17" s="38">
        <v>0.062</v>
      </c>
      <c r="AB17" s="39">
        <v>4.4</v>
      </c>
      <c r="AC17" s="39" t="s">
        <v>7</v>
      </c>
      <c r="AD17" s="40">
        <v>7.9</v>
      </c>
      <c r="AE17" s="67"/>
      <c r="AF17" s="91"/>
      <c r="AG17" s="42">
        <v>0.08</v>
      </c>
      <c r="AH17" s="6">
        <v>6.3</v>
      </c>
      <c r="AI17" s="30" t="s">
        <v>7</v>
      </c>
      <c r="AJ17" s="90">
        <v>9.7</v>
      </c>
    </row>
    <row r="18" spans="2:36" ht="12" customHeight="1">
      <c r="B18" s="87" t="s">
        <v>18</v>
      </c>
      <c r="C18" s="88"/>
      <c r="D18" s="22">
        <v>0.031</v>
      </c>
      <c r="E18" s="23">
        <v>1.8</v>
      </c>
      <c r="F18" s="24" t="s">
        <v>7</v>
      </c>
      <c r="G18" s="25">
        <v>4.5</v>
      </c>
      <c r="H18" s="26">
        <v>15000</v>
      </c>
      <c r="I18" s="87"/>
      <c r="J18" s="82"/>
      <c r="K18" s="28">
        <v>0.045821</v>
      </c>
      <c r="L18" s="11">
        <v>0.02674558</v>
      </c>
      <c r="M18" s="29">
        <f t="shared" si="0"/>
        <v>2.674558</v>
      </c>
      <c r="N18" s="30" t="s">
        <v>7</v>
      </c>
      <c r="O18" s="11">
        <v>0.06489554</v>
      </c>
      <c r="P18" s="31">
        <f t="shared" si="1"/>
        <v>6.489554</v>
      </c>
      <c r="Q18" s="92"/>
      <c r="R18" s="93" t="s">
        <v>13</v>
      </c>
      <c r="S18" s="33">
        <v>0.043881</v>
      </c>
      <c r="T18" s="34">
        <v>0.025588</v>
      </c>
      <c r="U18" s="35">
        <v>2.3092</v>
      </c>
      <c r="V18" s="34">
        <v>0.074795</v>
      </c>
      <c r="W18" s="30" t="s">
        <v>7</v>
      </c>
      <c r="X18" s="36">
        <v>6.4671</v>
      </c>
      <c r="Y18" s="19"/>
      <c r="Z18" s="94" t="s">
        <v>13</v>
      </c>
      <c r="AA18" s="38">
        <v>0.057</v>
      </c>
      <c r="AB18" s="39">
        <v>2.4</v>
      </c>
      <c r="AC18" s="39" t="s">
        <v>7</v>
      </c>
      <c r="AD18" s="40">
        <v>8.9</v>
      </c>
      <c r="AE18" s="19"/>
      <c r="AF18" s="95" t="s">
        <v>13</v>
      </c>
      <c r="AG18" s="42">
        <v>0.052</v>
      </c>
      <c r="AH18" s="6">
        <v>2.9</v>
      </c>
      <c r="AI18" s="30" t="s">
        <v>7</v>
      </c>
      <c r="AJ18" s="90">
        <v>7.6</v>
      </c>
    </row>
    <row r="19" spans="2:36" ht="12" customHeight="1">
      <c r="B19" s="80" t="s">
        <v>19</v>
      </c>
      <c r="C19" s="81" t="s">
        <v>13</v>
      </c>
      <c r="D19" s="22">
        <v>0.015</v>
      </c>
      <c r="E19" s="23">
        <v>0.7</v>
      </c>
      <c r="F19" s="24" t="s">
        <v>7</v>
      </c>
      <c r="G19" s="25">
        <v>2.3</v>
      </c>
      <c r="H19" s="26">
        <v>16000</v>
      </c>
      <c r="I19" s="80"/>
      <c r="J19" s="46"/>
      <c r="K19" s="47">
        <v>0.020609</v>
      </c>
      <c r="L19" s="11">
        <v>0.01143213</v>
      </c>
      <c r="M19" s="29">
        <f t="shared" si="0"/>
        <v>1.143213</v>
      </c>
      <c r="N19" s="30" t="s">
        <v>7</v>
      </c>
      <c r="O19" s="1">
        <v>0.02978514</v>
      </c>
      <c r="P19" s="31">
        <f t="shared" si="1"/>
        <v>2.978514</v>
      </c>
      <c r="Q19" s="92"/>
      <c r="R19" s="93" t="s">
        <v>13</v>
      </c>
      <c r="S19" s="33">
        <v>0.015747</v>
      </c>
      <c r="T19" s="34">
        <v>0.006856</v>
      </c>
      <c r="U19" s="35">
        <v>0.726</v>
      </c>
      <c r="V19" s="34">
        <v>0.024402</v>
      </c>
      <c r="W19" s="30" t="s">
        <v>7</v>
      </c>
      <c r="X19" s="36">
        <v>2.4234</v>
      </c>
      <c r="Y19" s="19"/>
      <c r="Z19" s="94" t="s">
        <v>13</v>
      </c>
      <c r="AA19" s="38">
        <v>0.016</v>
      </c>
      <c r="AB19" s="39">
        <v>0.7</v>
      </c>
      <c r="AC19" s="39" t="s">
        <v>7</v>
      </c>
      <c r="AD19" s="40">
        <v>2.4</v>
      </c>
      <c r="AE19" s="19"/>
      <c r="AF19" s="95"/>
      <c r="AG19" s="42">
        <v>0.029</v>
      </c>
      <c r="AH19" s="6">
        <v>1.8</v>
      </c>
      <c r="AI19" s="30" t="s">
        <v>7</v>
      </c>
      <c r="AJ19" s="90">
        <v>3.9</v>
      </c>
    </row>
    <row r="20" spans="3:36" ht="12" customHeight="1">
      <c r="C20" s="81"/>
      <c r="D20" s="22"/>
      <c r="E20" s="23"/>
      <c r="F20" s="84"/>
      <c r="G20" s="25"/>
      <c r="H20" s="26"/>
      <c r="J20" s="46"/>
      <c r="K20" s="47"/>
      <c r="Q20" s="96"/>
      <c r="R20" s="93"/>
      <c r="S20" s="33"/>
      <c r="U20" s="35"/>
      <c r="X20" s="36"/>
      <c r="Y20" s="50"/>
      <c r="Z20" s="51"/>
      <c r="AA20" s="51"/>
      <c r="AB20" s="52"/>
      <c r="AC20" s="52"/>
      <c r="AD20" s="53"/>
      <c r="AE20" s="50"/>
      <c r="AF20" s="97"/>
      <c r="AG20" s="55"/>
      <c r="AH20" s="2"/>
      <c r="AJ20" s="90"/>
    </row>
    <row r="21" spans="1:36" ht="12" customHeight="1">
      <c r="A21" s="98">
        <v>21</v>
      </c>
      <c r="B21" s="99" t="s">
        <v>20</v>
      </c>
      <c r="C21" s="100"/>
      <c r="D21" s="58"/>
      <c r="E21" s="59"/>
      <c r="F21" s="60"/>
      <c r="G21" s="61"/>
      <c r="H21" s="62"/>
      <c r="I21" s="99"/>
      <c r="J21" s="63"/>
      <c r="K21" s="64"/>
      <c r="L21" s="65"/>
      <c r="M21" s="65"/>
      <c r="N21" s="18"/>
      <c r="O21" s="65"/>
      <c r="P21" s="66"/>
      <c r="Q21" s="101"/>
      <c r="R21" s="102"/>
      <c r="S21" s="69"/>
      <c r="T21" s="14"/>
      <c r="U21" s="70"/>
      <c r="V21" s="14"/>
      <c r="W21" s="14"/>
      <c r="X21" s="71"/>
      <c r="Y21" s="67"/>
      <c r="Z21" s="72"/>
      <c r="AA21" s="73"/>
      <c r="AB21" s="74"/>
      <c r="AC21" s="74"/>
      <c r="AD21" s="75"/>
      <c r="AE21" s="67"/>
      <c r="AF21" s="103"/>
      <c r="AG21" s="77"/>
      <c r="AH21" s="70"/>
      <c r="AI21" s="14"/>
      <c r="AJ21" s="104"/>
    </row>
    <row r="22" spans="2:36" ht="12" customHeight="1">
      <c r="B22" s="80" t="s">
        <v>21</v>
      </c>
      <c r="C22" s="81"/>
      <c r="D22" s="22">
        <v>0.07</v>
      </c>
      <c r="E22" s="23">
        <v>5.8</v>
      </c>
      <c r="F22" s="24" t="s">
        <v>7</v>
      </c>
      <c r="G22" s="25">
        <v>8.3</v>
      </c>
      <c r="H22" s="26">
        <v>220000</v>
      </c>
      <c r="I22" s="80"/>
      <c r="J22" s="82"/>
      <c r="K22" s="28">
        <v>0.090889</v>
      </c>
      <c r="L22" s="11">
        <v>0.07770195</v>
      </c>
      <c r="M22" s="29">
        <f>L22*100</f>
        <v>7.770195</v>
      </c>
      <c r="N22" s="30" t="s">
        <v>7</v>
      </c>
      <c r="O22" s="11">
        <v>0.10407543</v>
      </c>
      <c r="P22" s="31">
        <f>O22*100</f>
        <v>10.407543</v>
      </c>
      <c r="Q22" s="101"/>
      <c r="R22" s="93"/>
      <c r="S22" s="33">
        <v>0.069042</v>
      </c>
      <c r="T22" s="34">
        <v>0.058471</v>
      </c>
      <c r="U22" s="35">
        <v>5.9351</v>
      </c>
      <c r="V22" s="34">
        <v>0.077821</v>
      </c>
      <c r="W22" s="30" t="s">
        <v>7</v>
      </c>
      <c r="X22" s="36">
        <v>7.8733</v>
      </c>
      <c r="Y22" s="67"/>
      <c r="Z22" s="37"/>
      <c r="AA22" s="38">
        <v>0.104</v>
      </c>
      <c r="AB22" s="39">
        <v>9.1</v>
      </c>
      <c r="AC22" s="39" t="s">
        <v>7</v>
      </c>
      <c r="AD22" s="40">
        <v>11.7</v>
      </c>
      <c r="AE22" s="67"/>
      <c r="AF22" s="105"/>
      <c r="AG22" s="42">
        <v>0.094</v>
      </c>
      <c r="AH22" s="2">
        <v>8.3</v>
      </c>
      <c r="AI22" s="30" t="s">
        <v>7</v>
      </c>
      <c r="AJ22" s="90">
        <v>10.6</v>
      </c>
    </row>
    <row r="23" spans="2:36" ht="12" customHeight="1">
      <c r="B23" s="80" t="s">
        <v>22</v>
      </c>
      <c r="C23" s="81"/>
      <c r="D23" s="22">
        <v>0.036</v>
      </c>
      <c r="E23" s="23">
        <v>2.6</v>
      </c>
      <c r="F23" s="24" t="s">
        <v>7</v>
      </c>
      <c r="G23" s="25">
        <v>4.7</v>
      </c>
      <c r="H23" s="26">
        <v>91000</v>
      </c>
      <c r="I23" s="80"/>
      <c r="J23" s="82"/>
      <c r="K23" s="28">
        <v>0.066647</v>
      </c>
      <c r="L23" s="11">
        <v>0.05473366</v>
      </c>
      <c r="M23" s="29">
        <f>L23*100</f>
        <v>5.473366</v>
      </c>
      <c r="N23" s="30" t="s">
        <v>7</v>
      </c>
      <c r="O23" s="11">
        <v>0.07855981</v>
      </c>
      <c r="P23" s="31">
        <f>O23*100</f>
        <v>7.855980999999999</v>
      </c>
      <c r="Q23" s="101"/>
      <c r="R23" s="93"/>
      <c r="S23" s="33">
        <v>0.057292</v>
      </c>
      <c r="T23" s="34">
        <v>0.049948</v>
      </c>
      <c r="U23" s="35">
        <v>4.8633</v>
      </c>
      <c r="V23" s="34">
        <v>0.068066</v>
      </c>
      <c r="W23" s="30" t="s">
        <v>7</v>
      </c>
      <c r="X23" s="36">
        <v>6.5952</v>
      </c>
      <c r="Y23" s="67"/>
      <c r="Z23" s="37"/>
      <c r="AA23" s="38">
        <v>0.064</v>
      </c>
      <c r="AB23" s="39">
        <v>5.4</v>
      </c>
      <c r="AC23" s="39" t="s">
        <v>7</v>
      </c>
      <c r="AD23" s="40">
        <v>7.5</v>
      </c>
      <c r="AE23" s="67"/>
      <c r="AF23" s="105"/>
      <c r="AG23" s="42">
        <v>0.072</v>
      </c>
      <c r="AH23" s="2">
        <v>6.3</v>
      </c>
      <c r="AI23" s="30" t="s">
        <v>7</v>
      </c>
      <c r="AJ23" s="90">
        <v>8.1</v>
      </c>
    </row>
    <row r="24" spans="2:36" ht="12" customHeight="1">
      <c r="B24" s="80" t="s">
        <v>23</v>
      </c>
      <c r="C24" s="81"/>
      <c r="D24" s="22">
        <v>0.128</v>
      </c>
      <c r="E24" s="23">
        <v>7.7</v>
      </c>
      <c r="F24" s="24" t="s">
        <v>7</v>
      </c>
      <c r="G24" s="25">
        <v>17.8</v>
      </c>
      <c r="H24" s="26">
        <v>85000</v>
      </c>
      <c r="I24" s="80"/>
      <c r="J24" s="82"/>
      <c r="K24" s="28">
        <v>0.101799</v>
      </c>
      <c r="L24" s="11">
        <v>0.06880839</v>
      </c>
      <c r="M24" s="29">
        <f>L24*100</f>
        <v>6.880839</v>
      </c>
      <c r="N24" s="30" t="s">
        <v>7</v>
      </c>
      <c r="O24" s="11">
        <v>0.13479041</v>
      </c>
      <c r="P24" s="31">
        <f>O24*100</f>
        <v>13.479041</v>
      </c>
      <c r="Q24" s="101"/>
      <c r="R24" s="93"/>
      <c r="S24" s="33">
        <v>0.077792</v>
      </c>
      <c r="T24" s="34">
        <v>0.05931</v>
      </c>
      <c r="U24" s="35">
        <v>5.6832</v>
      </c>
      <c r="V24" s="34">
        <v>0.106168</v>
      </c>
      <c r="W24" s="30" t="s">
        <v>7</v>
      </c>
      <c r="X24" s="36">
        <v>9.8753</v>
      </c>
      <c r="Y24" s="67"/>
      <c r="Z24" s="37"/>
      <c r="AA24" s="38">
        <v>0.085</v>
      </c>
      <c r="AB24" s="39">
        <v>6.1</v>
      </c>
      <c r="AC24" s="39" t="s">
        <v>7</v>
      </c>
      <c r="AD24" s="40">
        <v>11</v>
      </c>
      <c r="AE24" s="67"/>
      <c r="AF24" s="105"/>
      <c r="AG24" s="42">
        <v>0.07</v>
      </c>
      <c r="AH24" s="2">
        <v>5.2</v>
      </c>
      <c r="AI24" s="30" t="s">
        <v>7</v>
      </c>
      <c r="AJ24" s="90">
        <v>8.8</v>
      </c>
    </row>
    <row r="25" spans="2:36" ht="12" customHeight="1">
      <c r="B25" s="80" t="s">
        <v>24</v>
      </c>
      <c r="C25" s="81"/>
      <c r="D25" s="22">
        <v>0.031</v>
      </c>
      <c r="E25" s="23">
        <v>1.7</v>
      </c>
      <c r="F25" s="24" t="s">
        <v>7</v>
      </c>
      <c r="G25" s="25">
        <v>4.4</v>
      </c>
      <c r="H25" s="26">
        <v>30000</v>
      </c>
      <c r="I25" s="80"/>
      <c r="J25" s="82" t="s">
        <v>13</v>
      </c>
      <c r="K25" s="28">
        <v>0.047876</v>
      </c>
      <c r="L25" s="11">
        <v>0.0256979</v>
      </c>
      <c r="M25" s="29">
        <f>L25*100</f>
        <v>2.56979</v>
      </c>
      <c r="N25" s="30" t="s">
        <v>7</v>
      </c>
      <c r="O25" s="11">
        <v>0.07005472</v>
      </c>
      <c r="P25" s="31">
        <f>O25*100</f>
        <v>7.005472</v>
      </c>
      <c r="Q25" s="101"/>
      <c r="R25" s="93"/>
      <c r="S25" s="33">
        <v>0.064521</v>
      </c>
      <c r="T25" s="34">
        <v>0.04638</v>
      </c>
      <c r="U25" s="35">
        <v>4.6403</v>
      </c>
      <c r="V25" s="34">
        <v>0.082976</v>
      </c>
      <c r="W25" s="30" t="s">
        <v>7</v>
      </c>
      <c r="X25" s="36">
        <v>8.2639</v>
      </c>
      <c r="Y25" s="67"/>
      <c r="Z25" s="37"/>
      <c r="AA25" s="38">
        <v>0.034</v>
      </c>
      <c r="AB25" s="39">
        <v>2</v>
      </c>
      <c r="AC25" s="39" t="s">
        <v>7</v>
      </c>
      <c r="AD25" s="40">
        <v>4.7</v>
      </c>
      <c r="AE25" s="67"/>
      <c r="AF25" s="105"/>
      <c r="AG25" s="42">
        <v>0.064</v>
      </c>
      <c r="AH25" s="2">
        <v>4.6</v>
      </c>
      <c r="AI25" s="30" t="s">
        <v>7</v>
      </c>
      <c r="AJ25" s="90">
        <v>8.2</v>
      </c>
    </row>
    <row r="26" spans="2:36" ht="12" customHeight="1">
      <c r="B26" s="80" t="s">
        <v>25</v>
      </c>
      <c r="C26" s="81"/>
      <c r="D26" s="106" t="s">
        <v>26</v>
      </c>
      <c r="E26" s="107" t="s">
        <v>26</v>
      </c>
      <c r="F26" s="24" t="s">
        <v>7</v>
      </c>
      <c r="G26" s="108" t="s">
        <v>26</v>
      </c>
      <c r="H26" s="109" t="s">
        <v>26</v>
      </c>
      <c r="I26" s="80"/>
      <c r="J26" s="110" t="s">
        <v>13</v>
      </c>
      <c r="K26" s="28">
        <v>0.134817</v>
      </c>
      <c r="L26" s="11">
        <v>0.01675647</v>
      </c>
      <c r="M26" s="29">
        <f>L26*100</f>
        <v>1.6756469999999999</v>
      </c>
      <c r="N26" s="30" t="s">
        <v>7</v>
      </c>
      <c r="O26" s="11">
        <v>0.25287798</v>
      </c>
      <c r="P26" s="31">
        <f>O26*100</f>
        <v>25.287798</v>
      </c>
      <c r="Q26" s="111"/>
      <c r="R26" s="93" t="s">
        <v>13</v>
      </c>
      <c r="S26" s="33">
        <v>0.12689</v>
      </c>
      <c r="T26" s="34">
        <v>0.030791</v>
      </c>
      <c r="U26" s="35">
        <v>3.0404</v>
      </c>
      <c r="V26" s="34">
        <v>0.222775</v>
      </c>
      <c r="W26" s="30" t="s">
        <v>7</v>
      </c>
      <c r="X26" s="36">
        <v>22.3377</v>
      </c>
      <c r="Y26" s="112"/>
      <c r="Z26" s="94" t="s">
        <v>13</v>
      </c>
      <c r="AA26" s="38">
        <v>0.077</v>
      </c>
      <c r="AB26" s="39">
        <v>0.4</v>
      </c>
      <c r="AC26" s="39" t="s">
        <v>7</v>
      </c>
      <c r="AD26" s="40">
        <v>15.1</v>
      </c>
      <c r="AE26" s="112"/>
      <c r="AF26" s="95"/>
      <c r="AG26" s="42" t="s">
        <v>26</v>
      </c>
      <c r="AH26" s="113" t="s">
        <v>26</v>
      </c>
      <c r="AI26" s="30" t="s">
        <v>7</v>
      </c>
      <c r="AJ26" s="90" t="s">
        <v>26</v>
      </c>
    </row>
    <row r="27" spans="2:36" ht="12" customHeight="1">
      <c r="B27" s="80" t="s">
        <v>27</v>
      </c>
      <c r="C27" s="81" t="s">
        <v>13</v>
      </c>
      <c r="D27" s="22">
        <v>0.098</v>
      </c>
      <c r="E27" s="23">
        <v>0</v>
      </c>
      <c r="F27" s="24" t="s">
        <v>7</v>
      </c>
      <c r="G27" s="25">
        <v>21.8</v>
      </c>
      <c r="H27" s="26">
        <v>2000</v>
      </c>
      <c r="I27" s="80"/>
      <c r="J27" s="110"/>
      <c r="K27" s="114" t="s">
        <v>26</v>
      </c>
      <c r="L27" s="11"/>
      <c r="M27" s="115" t="s">
        <v>26</v>
      </c>
      <c r="N27" s="30" t="s">
        <v>7</v>
      </c>
      <c r="O27" s="11"/>
      <c r="P27" s="31" t="s">
        <v>26</v>
      </c>
      <c r="Q27" s="111"/>
      <c r="R27" s="93"/>
      <c r="S27" s="116" t="s">
        <v>26</v>
      </c>
      <c r="T27" s="34"/>
      <c r="U27" s="117" t="s">
        <v>26</v>
      </c>
      <c r="V27" s="34"/>
      <c r="W27" s="30" t="s">
        <v>7</v>
      </c>
      <c r="X27" s="36" t="s">
        <v>26</v>
      </c>
      <c r="Y27" s="112"/>
      <c r="Z27" s="118"/>
      <c r="AA27" s="118" t="s">
        <v>26</v>
      </c>
      <c r="AB27" s="119" t="s">
        <v>26</v>
      </c>
      <c r="AC27" s="119" t="s">
        <v>7</v>
      </c>
      <c r="AD27" s="119" t="s">
        <v>26</v>
      </c>
      <c r="AE27" s="112"/>
      <c r="AF27" s="95"/>
      <c r="AG27" s="42" t="s">
        <v>26</v>
      </c>
      <c r="AH27" s="113" t="s">
        <v>26</v>
      </c>
      <c r="AI27" s="30" t="s">
        <v>7</v>
      </c>
      <c r="AJ27" s="90" t="s">
        <v>26</v>
      </c>
    </row>
    <row r="28" spans="3:36" ht="12" customHeight="1">
      <c r="C28" s="81"/>
      <c r="D28" s="22"/>
      <c r="E28" s="23"/>
      <c r="F28" s="84"/>
      <c r="G28" s="25"/>
      <c r="H28" s="26"/>
      <c r="J28" s="120"/>
      <c r="K28" s="47"/>
      <c r="Q28" s="92"/>
      <c r="R28" s="93"/>
      <c r="S28" s="33"/>
      <c r="U28" s="35"/>
      <c r="X28" s="36"/>
      <c r="Y28" s="19"/>
      <c r="Z28" s="51"/>
      <c r="AA28" s="51"/>
      <c r="AB28" s="52"/>
      <c r="AC28" s="52"/>
      <c r="AD28" s="53"/>
      <c r="AE28" s="19"/>
      <c r="AF28" s="97"/>
      <c r="AG28" s="55"/>
      <c r="AH28" s="2"/>
      <c r="AJ28" s="90"/>
    </row>
    <row r="29" spans="2:36" ht="12" customHeight="1">
      <c r="B29" s="121" t="s">
        <v>28</v>
      </c>
      <c r="C29" s="57"/>
      <c r="D29" s="58"/>
      <c r="E29" s="59"/>
      <c r="F29" s="60"/>
      <c r="G29" s="61"/>
      <c r="H29" s="62"/>
      <c r="I29" s="121"/>
      <c r="J29" s="122"/>
      <c r="K29" s="64"/>
      <c r="L29" s="65"/>
      <c r="M29" s="65"/>
      <c r="N29" s="18"/>
      <c r="O29" s="65"/>
      <c r="P29" s="66"/>
      <c r="Q29" s="96"/>
      <c r="R29" s="102"/>
      <c r="S29" s="69"/>
      <c r="T29" s="14"/>
      <c r="U29" s="70"/>
      <c r="V29" s="14"/>
      <c r="W29" s="14"/>
      <c r="X29" s="71"/>
      <c r="Y29" s="50"/>
      <c r="Z29" s="72"/>
      <c r="AA29" s="73"/>
      <c r="AB29" s="74"/>
      <c r="AC29" s="74"/>
      <c r="AD29" s="75"/>
      <c r="AE29" s="50"/>
      <c r="AF29" s="103"/>
      <c r="AG29" s="77"/>
      <c r="AH29" s="70"/>
      <c r="AI29" s="14"/>
      <c r="AJ29" s="104"/>
    </row>
    <row r="30" spans="2:36" ht="12" customHeight="1">
      <c r="B30" s="80" t="s">
        <v>29</v>
      </c>
      <c r="C30" s="81"/>
      <c r="D30" s="22">
        <v>0.08</v>
      </c>
      <c r="E30" s="23">
        <v>6.1</v>
      </c>
      <c r="F30" s="24" t="s">
        <v>7</v>
      </c>
      <c r="G30" s="25">
        <v>10</v>
      </c>
      <c r="H30" s="26">
        <v>130000</v>
      </c>
      <c r="I30" s="80"/>
      <c r="J30" s="120"/>
      <c r="K30" s="28">
        <v>0.109585</v>
      </c>
      <c r="L30" s="11">
        <v>0.08900921</v>
      </c>
      <c r="M30" s="29">
        <f>L30*100</f>
        <v>8.900921</v>
      </c>
      <c r="N30" s="30" t="s">
        <v>7</v>
      </c>
      <c r="O30" s="11">
        <v>0.1301607</v>
      </c>
      <c r="P30" s="31">
        <f>O30*100</f>
        <v>13.01607</v>
      </c>
      <c r="Q30" s="101"/>
      <c r="R30" s="93"/>
      <c r="S30" s="33">
        <v>0.072275</v>
      </c>
      <c r="T30" s="34">
        <v>0.059063</v>
      </c>
      <c r="U30" s="35">
        <v>5.8461</v>
      </c>
      <c r="V30" s="34">
        <v>0.087263</v>
      </c>
      <c r="W30" s="30" t="s">
        <v>7</v>
      </c>
      <c r="X30" s="36">
        <v>8.6089</v>
      </c>
      <c r="Y30" s="67"/>
      <c r="Z30" s="37"/>
      <c r="AA30" s="38">
        <v>0.109</v>
      </c>
      <c r="AB30" s="39">
        <v>9.2</v>
      </c>
      <c r="AC30" s="39" t="s">
        <v>7</v>
      </c>
      <c r="AD30" s="40">
        <v>12.6</v>
      </c>
      <c r="AE30" s="67"/>
      <c r="AF30" s="105"/>
      <c r="AG30" s="42">
        <v>0.102</v>
      </c>
      <c r="AH30" s="2">
        <v>8.6</v>
      </c>
      <c r="AI30" s="30" t="s">
        <v>7</v>
      </c>
      <c r="AJ30" s="90">
        <v>11.9</v>
      </c>
    </row>
    <row r="31" spans="2:36" ht="12" customHeight="1">
      <c r="B31" s="80" t="s">
        <v>30</v>
      </c>
      <c r="C31" s="81"/>
      <c r="D31" s="22">
        <v>0.067</v>
      </c>
      <c r="E31" s="23">
        <v>4.8</v>
      </c>
      <c r="F31" s="24" t="s">
        <v>7</v>
      </c>
      <c r="G31" s="25">
        <v>8.5</v>
      </c>
      <c r="H31" s="26">
        <v>90000</v>
      </c>
      <c r="I31" s="80"/>
      <c r="J31" s="110"/>
      <c r="K31" s="28">
        <v>0.082472</v>
      </c>
      <c r="L31" s="11">
        <v>0.06450503</v>
      </c>
      <c r="M31" s="29">
        <f>L31*100</f>
        <v>6.450503</v>
      </c>
      <c r="N31" s="30" t="s">
        <v>7</v>
      </c>
      <c r="O31" s="11">
        <v>0.1004389</v>
      </c>
      <c r="P31" s="31">
        <f>O31*100</f>
        <v>10.04389</v>
      </c>
      <c r="Q31" s="101"/>
      <c r="R31" s="93"/>
      <c r="S31" s="33">
        <v>0.073737</v>
      </c>
      <c r="T31" s="34">
        <v>0.059513</v>
      </c>
      <c r="U31" s="35">
        <v>6.0134</v>
      </c>
      <c r="V31" s="34">
        <v>0.086438</v>
      </c>
      <c r="W31" s="30" t="s">
        <v>7</v>
      </c>
      <c r="X31" s="36">
        <v>8.734</v>
      </c>
      <c r="Y31" s="67"/>
      <c r="Z31" s="37"/>
      <c r="AA31" s="38">
        <v>0.077</v>
      </c>
      <c r="AB31" s="39">
        <v>6.2</v>
      </c>
      <c r="AC31" s="39" t="s">
        <v>7</v>
      </c>
      <c r="AD31" s="40">
        <v>9.2</v>
      </c>
      <c r="AE31" s="67"/>
      <c r="AF31" s="105"/>
      <c r="AG31" s="42">
        <v>0.074</v>
      </c>
      <c r="AH31" s="2">
        <v>6.1</v>
      </c>
      <c r="AI31" s="30" t="s">
        <v>7</v>
      </c>
      <c r="AJ31" s="90">
        <v>8.8</v>
      </c>
    </row>
    <row r="32" spans="2:36" ht="12" customHeight="1">
      <c r="B32" s="80" t="s">
        <v>31</v>
      </c>
      <c r="C32" s="81"/>
      <c r="D32" s="22">
        <v>0.067</v>
      </c>
      <c r="E32" s="23">
        <v>4.7</v>
      </c>
      <c r="F32" s="24" t="s">
        <v>7</v>
      </c>
      <c r="G32" s="25">
        <v>8.7</v>
      </c>
      <c r="H32" s="26">
        <v>120000</v>
      </c>
      <c r="I32" s="80"/>
      <c r="J32" s="110"/>
      <c r="K32" s="28">
        <v>0.085545</v>
      </c>
      <c r="L32" s="11">
        <v>0.06880354</v>
      </c>
      <c r="M32" s="29">
        <f>L32*100</f>
        <v>6.880354</v>
      </c>
      <c r="N32" s="30" t="s">
        <v>7</v>
      </c>
      <c r="O32" s="11">
        <v>0.10228692</v>
      </c>
      <c r="P32" s="31">
        <f>O32*100</f>
        <v>10.228692</v>
      </c>
      <c r="Q32" s="101"/>
      <c r="R32" s="93"/>
      <c r="S32" s="33">
        <v>0.060357</v>
      </c>
      <c r="T32" s="34">
        <v>0.049541</v>
      </c>
      <c r="U32" s="35">
        <v>4.9227</v>
      </c>
      <c r="V32" s="34">
        <v>0.071841</v>
      </c>
      <c r="W32" s="30" t="s">
        <v>7</v>
      </c>
      <c r="X32" s="36">
        <v>7.1487</v>
      </c>
      <c r="Y32" s="67"/>
      <c r="Z32" s="37"/>
      <c r="AA32" s="38">
        <v>0.075</v>
      </c>
      <c r="AB32" s="39">
        <v>6.2</v>
      </c>
      <c r="AC32" s="39" t="s">
        <v>7</v>
      </c>
      <c r="AD32" s="40">
        <v>8.8</v>
      </c>
      <c r="AE32" s="67"/>
      <c r="AF32" s="105"/>
      <c r="AG32" s="42">
        <v>0.075</v>
      </c>
      <c r="AH32" s="2">
        <v>6.3</v>
      </c>
      <c r="AI32" s="30" t="s">
        <v>7</v>
      </c>
      <c r="AJ32" s="90">
        <v>8.6</v>
      </c>
    </row>
    <row r="33" spans="2:36" ht="12" customHeight="1">
      <c r="B33" s="80" t="s">
        <v>32</v>
      </c>
      <c r="C33" s="81"/>
      <c r="D33" s="22">
        <v>0.038</v>
      </c>
      <c r="E33" s="23">
        <v>2.6</v>
      </c>
      <c r="F33" s="24" t="s">
        <v>7</v>
      </c>
      <c r="G33" s="25">
        <v>4.9</v>
      </c>
      <c r="H33" s="26">
        <v>96000</v>
      </c>
      <c r="I33" s="80"/>
      <c r="J33" s="110"/>
      <c r="K33" s="28">
        <v>0.049581</v>
      </c>
      <c r="L33" s="11">
        <v>0.03770358</v>
      </c>
      <c r="M33" s="29">
        <f>L33*100</f>
        <v>3.770358</v>
      </c>
      <c r="N33" s="30" t="s">
        <v>7</v>
      </c>
      <c r="O33" s="11">
        <v>0.06145843</v>
      </c>
      <c r="P33" s="31">
        <f>O33*100</f>
        <v>6.145843</v>
      </c>
      <c r="Q33" s="101"/>
      <c r="R33" s="93"/>
      <c r="S33" s="33">
        <v>0.057526</v>
      </c>
      <c r="T33" s="34">
        <v>0.047491</v>
      </c>
      <c r="U33" s="35">
        <v>4.7485</v>
      </c>
      <c r="V33" s="34">
        <v>0.068175</v>
      </c>
      <c r="W33" s="30" t="s">
        <v>7</v>
      </c>
      <c r="X33" s="36">
        <v>6.7566</v>
      </c>
      <c r="Y33" s="67"/>
      <c r="Z33" s="37"/>
      <c r="AA33" s="38">
        <v>0.05</v>
      </c>
      <c r="AB33" s="39">
        <v>4</v>
      </c>
      <c r="AC33" s="39" t="s">
        <v>7</v>
      </c>
      <c r="AD33" s="40">
        <v>6</v>
      </c>
      <c r="AE33" s="67"/>
      <c r="AF33" s="105"/>
      <c r="AG33" s="42">
        <v>0.073</v>
      </c>
      <c r="AH33" s="2">
        <v>6.2</v>
      </c>
      <c r="AI33" s="30" t="s">
        <v>7</v>
      </c>
      <c r="AJ33" s="90">
        <v>8.3</v>
      </c>
    </row>
    <row r="34" spans="3:36" ht="12" customHeight="1">
      <c r="C34" s="81"/>
      <c r="D34" s="22"/>
      <c r="E34" s="23"/>
      <c r="F34" s="84"/>
      <c r="G34" s="25"/>
      <c r="H34" s="26"/>
      <c r="J34" s="110"/>
      <c r="K34" s="123"/>
      <c r="Q34" s="92"/>
      <c r="R34" s="93"/>
      <c r="S34" s="33"/>
      <c r="U34" s="35"/>
      <c r="X34" s="36"/>
      <c r="Y34" s="19"/>
      <c r="Z34" s="51"/>
      <c r="AA34" s="51"/>
      <c r="AB34" s="52"/>
      <c r="AC34" s="52"/>
      <c r="AD34" s="53"/>
      <c r="AE34" s="19"/>
      <c r="AF34" s="97"/>
      <c r="AG34" s="55"/>
      <c r="AH34" s="2"/>
      <c r="AJ34" s="90"/>
    </row>
    <row r="35" spans="1:36" ht="12" customHeight="1">
      <c r="A35" s="98">
        <v>22</v>
      </c>
      <c r="B35" s="121" t="s">
        <v>33</v>
      </c>
      <c r="C35" s="57"/>
      <c r="D35" s="58"/>
      <c r="E35" s="59"/>
      <c r="F35" s="60"/>
      <c r="G35" s="61"/>
      <c r="H35" s="62"/>
      <c r="I35" s="121"/>
      <c r="J35" s="122"/>
      <c r="K35" s="64"/>
      <c r="L35" s="65"/>
      <c r="M35" s="65"/>
      <c r="N35" s="18"/>
      <c r="O35" s="65"/>
      <c r="P35" s="66"/>
      <c r="Q35" s="92"/>
      <c r="R35" s="102"/>
      <c r="S35" s="69"/>
      <c r="T35" s="14"/>
      <c r="U35" s="70"/>
      <c r="V35" s="14"/>
      <c r="W35" s="14"/>
      <c r="X35" s="71"/>
      <c r="Y35" s="19"/>
      <c r="Z35" s="72"/>
      <c r="AA35" s="73"/>
      <c r="AB35" s="74"/>
      <c r="AC35" s="74"/>
      <c r="AD35" s="75"/>
      <c r="AE35" s="19"/>
      <c r="AF35" s="103"/>
      <c r="AG35" s="77"/>
      <c r="AH35" s="70"/>
      <c r="AI35" s="14"/>
      <c r="AJ35" s="104"/>
    </row>
    <row r="36" spans="2:36" ht="12" customHeight="1">
      <c r="B36" s="87" t="s">
        <v>34</v>
      </c>
      <c r="C36" s="88"/>
      <c r="D36" s="22">
        <v>0.101</v>
      </c>
      <c r="E36" s="23">
        <v>8.1</v>
      </c>
      <c r="F36" s="24" t="s">
        <v>7</v>
      </c>
      <c r="G36" s="25">
        <v>12.2</v>
      </c>
      <c r="H36" s="26">
        <v>187000</v>
      </c>
      <c r="I36" s="87"/>
      <c r="J36" s="120"/>
      <c r="K36" s="47">
        <v>0.153715</v>
      </c>
      <c r="M36" s="3">
        <v>12.9</v>
      </c>
      <c r="N36" s="30" t="s">
        <v>7</v>
      </c>
      <c r="P36" s="49">
        <v>17.9</v>
      </c>
      <c r="Q36" s="96"/>
      <c r="R36" s="93"/>
      <c r="S36" s="33">
        <v>0.114199</v>
      </c>
      <c r="T36" s="34">
        <v>0.093915</v>
      </c>
      <c r="U36" s="35">
        <v>9.6747</v>
      </c>
      <c r="V36" s="34">
        <v>0.12853</v>
      </c>
      <c r="W36" s="30" t="s">
        <v>7</v>
      </c>
      <c r="X36" s="36">
        <v>13.1651</v>
      </c>
      <c r="Y36" s="50"/>
      <c r="Z36" s="37"/>
      <c r="AA36" s="38">
        <v>0.137</v>
      </c>
      <c r="AB36" s="39">
        <v>11.6</v>
      </c>
      <c r="AC36" s="39" t="s">
        <v>7</v>
      </c>
      <c r="AD36" s="40">
        <v>15.8</v>
      </c>
      <c r="AE36" s="50"/>
      <c r="AF36" s="95"/>
      <c r="AG36" s="42">
        <v>0.122</v>
      </c>
      <c r="AH36" s="2">
        <v>10.2</v>
      </c>
      <c r="AI36" s="30" t="s">
        <v>7</v>
      </c>
      <c r="AJ36" s="90">
        <v>14.1</v>
      </c>
    </row>
    <row r="37" spans="2:36" ht="12" customHeight="1">
      <c r="B37" s="80" t="s">
        <v>35</v>
      </c>
      <c r="C37" s="81"/>
      <c r="D37" s="22">
        <v>0.084</v>
      </c>
      <c r="E37" s="23">
        <v>6.1</v>
      </c>
      <c r="F37" s="24" t="s">
        <v>7</v>
      </c>
      <c r="G37" s="25">
        <v>10.7</v>
      </c>
      <c r="H37" s="26">
        <v>135000</v>
      </c>
      <c r="I37" s="80"/>
      <c r="J37" s="120"/>
      <c r="K37" s="124">
        <v>0.09</v>
      </c>
      <c r="M37" s="3">
        <v>7.2</v>
      </c>
      <c r="N37" s="85" t="s">
        <v>7</v>
      </c>
      <c r="P37" s="49">
        <v>10.8</v>
      </c>
      <c r="Q37" s="125"/>
      <c r="R37" s="93"/>
      <c r="S37" s="33">
        <v>0.072822</v>
      </c>
      <c r="T37" s="34">
        <v>0.059224</v>
      </c>
      <c r="U37" s="35">
        <v>5.9916</v>
      </c>
      <c r="V37" s="34">
        <v>0.085108</v>
      </c>
      <c r="W37" s="30" t="s">
        <v>7</v>
      </c>
      <c r="X37" s="36">
        <v>8.5727</v>
      </c>
      <c r="Y37" s="126"/>
      <c r="Z37" s="37"/>
      <c r="AA37" s="38">
        <v>0.106</v>
      </c>
      <c r="AB37" s="39">
        <v>8.9</v>
      </c>
      <c r="AC37" s="39" t="s">
        <v>7</v>
      </c>
      <c r="AD37" s="40">
        <v>12.4</v>
      </c>
      <c r="AE37" s="126"/>
      <c r="AF37" s="105"/>
      <c r="AG37" s="42">
        <v>0.105</v>
      </c>
      <c r="AH37" s="2">
        <v>9</v>
      </c>
      <c r="AI37" s="30" t="s">
        <v>7</v>
      </c>
      <c r="AJ37" s="90">
        <v>11.9</v>
      </c>
    </row>
    <row r="38" spans="2:36" ht="12" customHeight="1">
      <c r="B38" s="80" t="s">
        <v>36</v>
      </c>
      <c r="C38" s="81"/>
      <c r="D38" s="22">
        <v>0.039</v>
      </c>
      <c r="E38" s="23">
        <v>2.5</v>
      </c>
      <c r="F38" s="24" t="s">
        <v>7</v>
      </c>
      <c r="G38" s="25">
        <v>5.3</v>
      </c>
      <c r="H38" s="26">
        <v>39000</v>
      </c>
      <c r="I38" s="80"/>
      <c r="J38" s="110"/>
      <c r="K38" s="124">
        <v>0.063</v>
      </c>
      <c r="M38" s="3">
        <v>4.6</v>
      </c>
      <c r="N38" s="85" t="s">
        <v>7</v>
      </c>
      <c r="P38" s="49">
        <v>7.9</v>
      </c>
      <c r="Q38" s="125"/>
      <c r="R38" s="93"/>
      <c r="S38" s="33">
        <v>0.06066</v>
      </c>
      <c r="T38" s="34">
        <v>0.048055</v>
      </c>
      <c r="U38" s="35">
        <v>4.7205</v>
      </c>
      <c r="V38" s="34">
        <v>0.075782</v>
      </c>
      <c r="W38" s="30" t="s">
        <v>7</v>
      </c>
      <c r="X38" s="36">
        <v>7.4115</v>
      </c>
      <c r="Y38" s="126"/>
      <c r="Z38" s="37"/>
      <c r="AA38" s="38">
        <v>0.062</v>
      </c>
      <c r="AB38" s="39">
        <v>4.7</v>
      </c>
      <c r="AC38" s="39" t="s">
        <v>7</v>
      </c>
      <c r="AD38" s="40">
        <v>7.7</v>
      </c>
      <c r="AE38" s="126"/>
      <c r="AF38" s="127"/>
      <c r="AG38" s="128">
        <v>0.059</v>
      </c>
      <c r="AH38" s="129">
        <v>5.2</v>
      </c>
      <c r="AI38" s="130" t="s">
        <v>7</v>
      </c>
      <c r="AJ38" s="131">
        <v>6.6</v>
      </c>
    </row>
    <row r="39" spans="2:36" ht="12" customHeight="1">
      <c r="B39" s="80" t="s">
        <v>37</v>
      </c>
      <c r="C39" s="81"/>
      <c r="D39" s="22">
        <v>0.027</v>
      </c>
      <c r="E39" s="23">
        <v>1.8</v>
      </c>
      <c r="F39" s="24" t="s">
        <v>7</v>
      </c>
      <c r="G39" s="25">
        <v>3.6</v>
      </c>
      <c r="H39" s="26">
        <v>80000</v>
      </c>
      <c r="I39" s="80"/>
      <c r="J39" s="110"/>
      <c r="K39" s="132">
        <v>0.036</v>
      </c>
      <c r="M39" s="133">
        <v>2.7</v>
      </c>
      <c r="N39" s="85" t="s">
        <v>7</v>
      </c>
      <c r="P39" s="49">
        <v>4.4</v>
      </c>
      <c r="Q39" s="134"/>
      <c r="R39" s="93"/>
      <c r="S39" s="33">
        <v>0.03608</v>
      </c>
      <c r="T39" s="34">
        <v>0.029039</v>
      </c>
      <c r="U39" s="35">
        <v>2.9085</v>
      </c>
      <c r="V39" s="34">
        <v>0.043269</v>
      </c>
      <c r="W39" s="30" t="s">
        <v>7</v>
      </c>
      <c r="X39" s="36">
        <v>4.3074</v>
      </c>
      <c r="Y39" s="135"/>
      <c r="Z39" s="37"/>
      <c r="AA39" s="38">
        <v>0.043</v>
      </c>
      <c r="AB39" s="39">
        <v>3.6</v>
      </c>
      <c r="AC39" s="39" t="s">
        <v>7</v>
      </c>
      <c r="AD39" s="40">
        <v>5.1</v>
      </c>
      <c r="AE39" s="135"/>
      <c r="AF39" s="127"/>
      <c r="AG39" s="128"/>
      <c r="AH39" s="129"/>
      <c r="AI39" s="130" t="s">
        <v>7</v>
      </c>
      <c r="AJ39" s="131"/>
    </row>
    <row r="40" spans="3:36" ht="12" customHeight="1">
      <c r="C40" s="136"/>
      <c r="D40" s="136"/>
      <c r="H40" s="137"/>
      <c r="J40" s="120"/>
      <c r="K40" s="123"/>
      <c r="Q40" s="92"/>
      <c r="R40" s="93"/>
      <c r="S40" s="33"/>
      <c r="U40" s="35"/>
      <c r="W40" s="30"/>
      <c r="X40" s="36"/>
      <c r="Y40" s="19"/>
      <c r="Z40" s="51"/>
      <c r="AA40" s="51"/>
      <c r="AB40" s="52"/>
      <c r="AC40" s="52"/>
      <c r="AD40" s="53"/>
      <c r="AE40" s="19"/>
      <c r="AF40" s="97"/>
      <c r="AG40" s="55"/>
      <c r="AH40" s="2"/>
      <c r="AI40" s="30"/>
      <c r="AJ40" s="90"/>
    </row>
    <row r="41" spans="2:36" ht="12" customHeight="1">
      <c r="B41" s="121" t="s">
        <v>38</v>
      </c>
      <c r="C41" s="138"/>
      <c r="D41" s="138"/>
      <c r="E41" s="121"/>
      <c r="F41" s="121"/>
      <c r="G41" s="121"/>
      <c r="H41" s="139"/>
      <c r="I41" s="121"/>
      <c r="J41" s="122"/>
      <c r="K41" s="64"/>
      <c r="L41" s="65"/>
      <c r="M41" s="65"/>
      <c r="N41" s="18"/>
      <c r="O41" s="65"/>
      <c r="P41" s="66"/>
      <c r="Q41" s="101"/>
      <c r="R41" s="140"/>
      <c r="S41" s="141"/>
      <c r="T41" s="14"/>
      <c r="U41" s="142"/>
      <c r="V41" s="14"/>
      <c r="W41" s="14"/>
      <c r="X41" s="143"/>
      <c r="Y41" s="67"/>
      <c r="Z41" s="72"/>
      <c r="AA41" s="73"/>
      <c r="AB41" s="74"/>
      <c r="AC41" s="74"/>
      <c r="AD41" s="75"/>
      <c r="AE41" s="67"/>
      <c r="AF41" s="103"/>
      <c r="AG41" s="77"/>
      <c r="AH41" s="70"/>
      <c r="AI41" s="14"/>
      <c r="AJ41" s="104"/>
    </row>
    <row r="42" spans="2:36" ht="12" customHeight="1">
      <c r="B42" s="80" t="s">
        <v>39</v>
      </c>
      <c r="C42" s="81" t="s">
        <v>13</v>
      </c>
      <c r="D42" s="22">
        <v>0.03</v>
      </c>
      <c r="E42" s="23">
        <v>1.4</v>
      </c>
      <c r="F42" s="24" t="s">
        <v>7</v>
      </c>
      <c r="G42" s="25">
        <v>4.7</v>
      </c>
      <c r="H42" s="26">
        <v>7000</v>
      </c>
      <c r="I42" s="80"/>
      <c r="J42" s="110"/>
      <c r="K42" s="28">
        <v>0.077872</v>
      </c>
      <c r="L42" s="11">
        <v>0.05681162</v>
      </c>
      <c r="M42" s="29">
        <f aca="true" t="shared" si="2" ref="M42:M49">L42*100</f>
        <v>5.681162</v>
      </c>
      <c r="N42" s="144" t="s">
        <v>7</v>
      </c>
      <c r="O42" s="11">
        <v>0.0989329</v>
      </c>
      <c r="P42" s="31">
        <f aca="true" t="shared" si="3" ref="P42:P49">O42*100</f>
        <v>9.89329</v>
      </c>
      <c r="Q42" s="101"/>
      <c r="R42" s="93"/>
      <c r="S42" s="33">
        <v>0.051027</v>
      </c>
      <c r="T42" s="34">
        <v>0.030967</v>
      </c>
      <c r="U42" s="35">
        <v>3.0357</v>
      </c>
      <c r="V42" s="34">
        <v>0.0751</v>
      </c>
      <c r="W42" s="30" t="s">
        <v>7</v>
      </c>
      <c r="X42" s="36">
        <v>7.1697</v>
      </c>
      <c r="Y42" s="67"/>
      <c r="Z42" s="37"/>
      <c r="AA42" s="38">
        <v>0.087</v>
      </c>
      <c r="AB42" s="39">
        <v>5.4</v>
      </c>
      <c r="AC42" s="39" t="s">
        <v>7</v>
      </c>
      <c r="AD42" s="40">
        <v>11.9</v>
      </c>
      <c r="AE42" s="67"/>
      <c r="AF42" s="105" t="s">
        <v>13</v>
      </c>
      <c r="AG42" s="42">
        <v>0.047</v>
      </c>
      <c r="AH42" s="2">
        <v>1.1</v>
      </c>
      <c r="AI42" s="30" t="s">
        <v>7</v>
      </c>
      <c r="AJ42" s="90">
        <v>8.3</v>
      </c>
    </row>
    <row r="43" spans="2:36" ht="12" customHeight="1">
      <c r="B43" s="80" t="s">
        <v>40</v>
      </c>
      <c r="C43" s="81"/>
      <c r="D43" s="22">
        <v>0.055</v>
      </c>
      <c r="E43" s="23">
        <v>3.8</v>
      </c>
      <c r="F43" s="24" t="s">
        <v>7</v>
      </c>
      <c r="G43" s="25">
        <v>7.3</v>
      </c>
      <c r="H43" s="26">
        <v>87000</v>
      </c>
      <c r="I43" s="80"/>
      <c r="J43" s="110"/>
      <c r="K43" s="28">
        <v>0.077741</v>
      </c>
      <c r="L43" s="11">
        <v>0.06047029</v>
      </c>
      <c r="M43" s="29">
        <f t="shared" si="2"/>
        <v>6.047029</v>
      </c>
      <c r="N43" s="85" t="s">
        <v>7</v>
      </c>
      <c r="O43" s="11">
        <v>0.09501122</v>
      </c>
      <c r="P43" s="31">
        <f t="shared" si="3"/>
        <v>9.501121999999999</v>
      </c>
      <c r="Q43" s="101"/>
      <c r="R43" s="93"/>
      <c r="S43" s="33">
        <v>0.049953</v>
      </c>
      <c r="T43" s="34">
        <v>0.039546</v>
      </c>
      <c r="U43" s="35">
        <v>3.8567</v>
      </c>
      <c r="V43" s="34">
        <v>0.063029</v>
      </c>
      <c r="W43" s="30" t="s">
        <v>7</v>
      </c>
      <c r="X43" s="36">
        <v>6.1338</v>
      </c>
      <c r="Y43" s="67"/>
      <c r="Z43" s="37"/>
      <c r="AA43" s="38">
        <v>0.081</v>
      </c>
      <c r="AB43" s="39">
        <v>6.4</v>
      </c>
      <c r="AC43" s="39" t="s">
        <v>7</v>
      </c>
      <c r="AD43" s="40">
        <v>9.8</v>
      </c>
      <c r="AE43" s="67"/>
      <c r="AF43" s="105"/>
      <c r="AG43" s="42">
        <v>0.083</v>
      </c>
      <c r="AH43" s="2">
        <v>6.9</v>
      </c>
      <c r="AI43" s="30" t="s">
        <v>7</v>
      </c>
      <c r="AJ43" s="90">
        <v>9.7</v>
      </c>
    </row>
    <row r="44" spans="2:36" ht="12" customHeight="1">
      <c r="B44" s="80" t="s">
        <v>41</v>
      </c>
      <c r="C44" s="81"/>
      <c r="D44" s="22">
        <v>0.056</v>
      </c>
      <c r="E44" s="23">
        <v>3.9</v>
      </c>
      <c r="F44" s="24" t="s">
        <v>7</v>
      </c>
      <c r="G44" s="25">
        <v>7.3</v>
      </c>
      <c r="H44" s="26">
        <v>77000</v>
      </c>
      <c r="I44" s="80"/>
      <c r="J44" s="110"/>
      <c r="K44" s="28">
        <v>0.045344</v>
      </c>
      <c r="L44" s="11">
        <v>0.03220085</v>
      </c>
      <c r="M44" s="29">
        <f t="shared" si="2"/>
        <v>3.220085</v>
      </c>
      <c r="N44" s="145" t="s">
        <v>7</v>
      </c>
      <c r="O44" s="11">
        <v>0.05848639</v>
      </c>
      <c r="P44" s="31">
        <f t="shared" si="3"/>
        <v>5.848639</v>
      </c>
      <c r="Q44" s="101"/>
      <c r="R44" s="93"/>
      <c r="S44" s="33">
        <v>0.071884</v>
      </c>
      <c r="T44" s="34">
        <v>0.05603</v>
      </c>
      <c r="U44" s="35">
        <v>5.711</v>
      </c>
      <c r="V44" s="34">
        <v>0.085359</v>
      </c>
      <c r="W44" s="30" t="s">
        <v>7</v>
      </c>
      <c r="X44" s="36">
        <v>8.6658</v>
      </c>
      <c r="Y44" s="67"/>
      <c r="Z44" s="37"/>
      <c r="AA44" s="38">
        <v>0.065</v>
      </c>
      <c r="AB44" s="39">
        <v>5.1</v>
      </c>
      <c r="AC44" s="39" t="s">
        <v>7</v>
      </c>
      <c r="AD44" s="40">
        <v>8</v>
      </c>
      <c r="AE44" s="67"/>
      <c r="AF44" s="105"/>
      <c r="AG44" s="42">
        <v>0.073</v>
      </c>
      <c r="AH44" s="2">
        <v>5.9</v>
      </c>
      <c r="AI44" s="30" t="s">
        <v>7</v>
      </c>
      <c r="AJ44" s="90">
        <v>8.8</v>
      </c>
    </row>
    <row r="45" spans="2:36" ht="12" customHeight="1">
      <c r="B45" s="80" t="s">
        <v>42</v>
      </c>
      <c r="C45" s="81"/>
      <c r="D45" s="22">
        <v>0.073</v>
      </c>
      <c r="E45" s="23">
        <v>5</v>
      </c>
      <c r="F45" s="24" t="s">
        <v>7</v>
      </c>
      <c r="G45" s="25">
        <v>9.6</v>
      </c>
      <c r="H45" s="26">
        <v>68000</v>
      </c>
      <c r="I45" s="80"/>
      <c r="J45" s="110"/>
      <c r="K45" s="28">
        <v>0.090669</v>
      </c>
      <c r="L45" s="11">
        <v>0.06761222</v>
      </c>
      <c r="M45" s="29">
        <f t="shared" si="2"/>
        <v>6.761222</v>
      </c>
      <c r="N45" s="30" t="s">
        <v>7</v>
      </c>
      <c r="O45" s="11">
        <v>0.11372543</v>
      </c>
      <c r="P45" s="31">
        <f t="shared" si="3"/>
        <v>11.372543</v>
      </c>
      <c r="Q45" s="101"/>
      <c r="R45" s="93"/>
      <c r="S45" s="33">
        <v>0.092535</v>
      </c>
      <c r="T45" s="34">
        <v>0.073103</v>
      </c>
      <c r="U45" s="35">
        <v>7.2721</v>
      </c>
      <c r="V45" s="34">
        <v>0.114388</v>
      </c>
      <c r="W45" s="30" t="s">
        <v>7</v>
      </c>
      <c r="X45" s="36">
        <v>11.2348</v>
      </c>
      <c r="Y45" s="67"/>
      <c r="Z45" s="37"/>
      <c r="AA45" s="38">
        <v>0.112</v>
      </c>
      <c r="AB45" s="39">
        <v>8.8</v>
      </c>
      <c r="AC45" s="39" t="s">
        <v>7</v>
      </c>
      <c r="AD45" s="40">
        <v>13.6</v>
      </c>
      <c r="AE45" s="67"/>
      <c r="AF45" s="105"/>
      <c r="AG45" s="42">
        <v>0.097</v>
      </c>
      <c r="AH45" s="2">
        <v>7.7</v>
      </c>
      <c r="AI45" s="30" t="s">
        <v>7</v>
      </c>
      <c r="AJ45" s="90">
        <v>11.7</v>
      </c>
    </row>
    <row r="46" spans="2:36" ht="12" customHeight="1">
      <c r="B46" s="80" t="s">
        <v>43</v>
      </c>
      <c r="C46" s="81" t="s">
        <v>13</v>
      </c>
      <c r="D46" s="22">
        <v>0.035</v>
      </c>
      <c r="E46" s="23">
        <v>1.6</v>
      </c>
      <c r="F46" s="24" t="s">
        <v>7</v>
      </c>
      <c r="G46" s="25">
        <v>5.3</v>
      </c>
      <c r="H46" s="26">
        <v>18000</v>
      </c>
      <c r="I46" s="80"/>
      <c r="J46" s="110" t="s">
        <v>13</v>
      </c>
      <c r="K46" s="28">
        <v>0.088277</v>
      </c>
      <c r="L46" s="11">
        <v>0.04830152</v>
      </c>
      <c r="M46" s="29">
        <f t="shared" si="2"/>
        <v>4.830152</v>
      </c>
      <c r="N46" s="30" t="s">
        <v>7</v>
      </c>
      <c r="O46" s="11">
        <v>0.12825312</v>
      </c>
      <c r="P46" s="31">
        <f t="shared" si="3"/>
        <v>12.825312</v>
      </c>
      <c r="Q46" s="92"/>
      <c r="R46" s="93"/>
      <c r="S46" s="33">
        <v>0.071713</v>
      </c>
      <c r="T46" s="34">
        <v>0.048715</v>
      </c>
      <c r="U46" s="35">
        <v>5.0174</v>
      </c>
      <c r="V46" s="34">
        <v>0.091718</v>
      </c>
      <c r="W46" s="30" t="s">
        <v>7</v>
      </c>
      <c r="X46" s="36">
        <v>9.3252</v>
      </c>
      <c r="Y46" s="19"/>
      <c r="Z46" s="37"/>
      <c r="AA46" s="38">
        <v>0.067</v>
      </c>
      <c r="AB46" s="39">
        <v>4.5</v>
      </c>
      <c r="AC46" s="39" t="s">
        <v>7</v>
      </c>
      <c r="AD46" s="40">
        <v>8.9</v>
      </c>
      <c r="AE46" s="19"/>
      <c r="AF46" s="105"/>
      <c r="AG46" s="42">
        <v>0.105</v>
      </c>
      <c r="AH46" s="2">
        <v>7.9</v>
      </c>
      <c r="AI46" s="30" t="s">
        <v>7</v>
      </c>
      <c r="AJ46" s="90">
        <v>13.1</v>
      </c>
    </row>
    <row r="47" spans="2:36" ht="12" customHeight="1">
      <c r="B47" s="80" t="s">
        <v>44</v>
      </c>
      <c r="C47" s="81"/>
      <c r="D47" s="22">
        <v>0.109</v>
      </c>
      <c r="E47" s="23">
        <v>6.4</v>
      </c>
      <c r="F47" s="24" t="s">
        <v>7</v>
      </c>
      <c r="G47" s="25">
        <v>15.4</v>
      </c>
      <c r="H47" s="26">
        <v>74000</v>
      </c>
      <c r="I47" s="80"/>
      <c r="J47" s="120"/>
      <c r="K47" s="28">
        <v>0.120125</v>
      </c>
      <c r="L47" s="11">
        <v>0.08770072</v>
      </c>
      <c r="M47" s="29">
        <f t="shared" si="2"/>
        <v>8.770071999999999</v>
      </c>
      <c r="N47" s="30" t="s">
        <v>7</v>
      </c>
      <c r="O47" s="11">
        <v>0.152549</v>
      </c>
      <c r="P47" s="31">
        <f t="shared" si="3"/>
        <v>15.2549</v>
      </c>
      <c r="Q47" s="92"/>
      <c r="R47" s="93"/>
      <c r="S47" s="33">
        <v>0.062618</v>
      </c>
      <c r="T47" s="34">
        <v>0.043764</v>
      </c>
      <c r="U47" s="35">
        <v>4.313</v>
      </c>
      <c r="V47" s="34">
        <v>0.085185</v>
      </c>
      <c r="W47" s="30" t="s">
        <v>7</v>
      </c>
      <c r="X47" s="36">
        <v>8.2106</v>
      </c>
      <c r="Y47" s="19"/>
      <c r="Z47" s="37"/>
      <c r="AA47" s="38">
        <v>0.089</v>
      </c>
      <c r="AB47" s="39">
        <v>6.5</v>
      </c>
      <c r="AC47" s="39" t="s">
        <v>7</v>
      </c>
      <c r="AD47" s="40">
        <v>11.2</v>
      </c>
      <c r="AE47" s="19"/>
      <c r="AF47" s="105"/>
      <c r="AG47" s="42">
        <v>0.092</v>
      </c>
      <c r="AH47" s="2">
        <v>7</v>
      </c>
      <c r="AI47" s="30" t="s">
        <v>7</v>
      </c>
      <c r="AJ47" s="90">
        <v>11.4</v>
      </c>
    </row>
    <row r="48" spans="2:36" ht="12" customHeight="1">
      <c r="B48" s="80" t="s">
        <v>45</v>
      </c>
      <c r="C48" s="81"/>
      <c r="D48" s="22">
        <v>0.044</v>
      </c>
      <c r="E48" s="23">
        <v>2.8</v>
      </c>
      <c r="F48" s="24" t="s">
        <v>7</v>
      </c>
      <c r="G48" s="25">
        <v>6</v>
      </c>
      <c r="H48" s="26">
        <v>42000</v>
      </c>
      <c r="I48" s="80"/>
      <c r="J48" s="120"/>
      <c r="K48" s="28">
        <v>0.069179</v>
      </c>
      <c r="L48" s="11">
        <v>0.04744832</v>
      </c>
      <c r="M48" s="29">
        <f t="shared" si="2"/>
        <v>4.744832000000001</v>
      </c>
      <c r="N48" s="30" t="s">
        <v>7</v>
      </c>
      <c r="O48" s="11">
        <v>0.09090941</v>
      </c>
      <c r="P48" s="31">
        <f t="shared" si="3"/>
        <v>9.090940999999999</v>
      </c>
      <c r="Q48" s="92"/>
      <c r="R48" s="93"/>
      <c r="S48" s="33">
        <v>0.060326</v>
      </c>
      <c r="T48" s="34">
        <v>0.042996</v>
      </c>
      <c r="U48" s="35">
        <v>4.3403</v>
      </c>
      <c r="V48" s="34">
        <v>0.076719</v>
      </c>
      <c r="W48" s="30" t="s">
        <v>7</v>
      </c>
      <c r="X48" s="36">
        <v>7.7249</v>
      </c>
      <c r="Y48" s="19"/>
      <c r="Z48" s="37"/>
      <c r="AA48" s="38">
        <v>0.059</v>
      </c>
      <c r="AB48" s="39">
        <v>4.2</v>
      </c>
      <c r="AC48" s="39" t="s">
        <v>7</v>
      </c>
      <c r="AD48" s="40">
        <v>7.6</v>
      </c>
      <c r="AE48" s="19"/>
      <c r="AF48" s="105"/>
      <c r="AG48" s="42">
        <v>0.077</v>
      </c>
      <c r="AH48" s="2">
        <v>6</v>
      </c>
      <c r="AI48" s="30" t="s">
        <v>7</v>
      </c>
      <c r="AJ48" s="90">
        <v>9.4</v>
      </c>
    </row>
    <row r="49" spans="2:36" ht="12" customHeight="1">
      <c r="B49" s="80" t="s">
        <v>46</v>
      </c>
      <c r="C49" s="81"/>
      <c r="D49" s="22">
        <v>0.059</v>
      </c>
      <c r="E49" s="23">
        <v>3.6</v>
      </c>
      <c r="F49" s="24" t="s">
        <v>7</v>
      </c>
      <c r="G49" s="25">
        <v>8.2</v>
      </c>
      <c r="H49" s="26">
        <v>68000</v>
      </c>
      <c r="I49" s="80"/>
      <c r="J49" s="120"/>
      <c r="K49" s="28">
        <v>0.082599</v>
      </c>
      <c r="L49" s="11">
        <v>0.06041508</v>
      </c>
      <c r="M49" s="29">
        <f t="shared" si="2"/>
        <v>6.041508</v>
      </c>
      <c r="N49" s="30" t="s">
        <v>7</v>
      </c>
      <c r="O49" s="11">
        <v>0.10478346</v>
      </c>
      <c r="P49" s="31">
        <f t="shared" si="3"/>
        <v>10.478346</v>
      </c>
      <c r="Q49" s="96"/>
      <c r="R49" s="93"/>
      <c r="S49" s="33">
        <v>0.061535</v>
      </c>
      <c r="T49" s="34">
        <v>0.049314</v>
      </c>
      <c r="U49" s="35">
        <v>4.6653</v>
      </c>
      <c r="V49" s="34">
        <v>0.081352</v>
      </c>
      <c r="W49" s="30" t="s">
        <v>7</v>
      </c>
      <c r="X49" s="36">
        <v>7.6417</v>
      </c>
      <c r="Y49" s="50"/>
      <c r="Z49" s="37"/>
      <c r="AA49" s="38">
        <v>0.077</v>
      </c>
      <c r="AB49" s="39">
        <v>6</v>
      </c>
      <c r="AC49" s="39" t="s">
        <v>7</v>
      </c>
      <c r="AD49" s="40">
        <v>9.5</v>
      </c>
      <c r="AE49" s="50"/>
      <c r="AF49" s="105"/>
      <c r="AG49" s="42">
        <v>0.06</v>
      </c>
      <c r="AH49" s="2">
        <v>4.7</v>
      </c>
      <c r="AI49" s="30" t="s">
        <v>7</v>
      </c>
      <c r="AJ49" s="90">
        <v>7.3</v>
      </c>
    </row>
    <row r="50" spans="3:36" ht="12" customHeight="1">
      <c r="C50" s="81"/>
      <c r="D50" s="146"/>
      <c r="E50" s="147"/>
      <c r="F50" s="84"/>
      <c r="G50" s="148"/>
      <c r="H50" s="26"/>
      <c r="J50" s="110"/>
      <c r="K50" s="149"/>
      <c r="L50" s="150"/>
      <c r="M50" s="150"/>
      <c r="O50" s="150"/>
      <c r="P50" s="151"/>
      <c r="Q50" s="101"/>
      <c r="R50" s="93"/>
      <c r="S50" s="33"/>
      <c r="U50" s="35"/>
      <c r="X50" s="36"/>
      <c r="Y50" s="67"/>
      <c r="Z50" s="51"/>
      <c r="AA50" s="51"/>
      <c r="AB50" s="52"/>
      <c r="AC50" s="52"/>
      <c r="AD50" s="53"/>
      <c r="AE50" s="67"/>
      <c r="AF50" s="97"/>
      <c r="AG50" s="55"/>
      <c r="AH50" s="2"/>
      <c r="AJ50" s="90"/>
    </row>
    <row r="51" spans="2:36" ht="12" customHeight="1">
      <c r="B51" s="121" t="s">
        <v>47</v>
      </c>
      <c r="C51" s="57"/>
      <c r="D51" s="58"/>
      <c r="E51" s="59"/>
      <c r="F51" s="60"/>
      <c r="G51" s="61"/>
      <c r="H51" s="62"/>
      <c r="I51" s="121"/>
      <c r="J51" s="122"/>
      <c r="K51" s="64"/>
      <c r="L51" s="65"/>
      <c r="M51" s="65"/>
      <c r="N51" s="18"/>
      <c r="O51" s="65"/>
      <c r="P51" s="66"/>
      <c r="Q51" s="101"/>
      <c r="R51" s="102"/>
      <c r="S51" s="69"/>
      <c r="T51" s="14"/>
      <c r="U51" s="70"/>
      <c r="V51" s="14"/>
      <c r="W51" s="14"/>
      <c r="X51" s="71"/>
      <c r="Y51" s="67"/>
      <c r="Z51" s="72"/>
      <c r="AA51" s="73"/>
      <c r="AB51" s="74"/>
      <c r="AC51" s="74"/>
      <c r="AD51" s="75"/>
      <c r="AE51" s="67"/>
      <c r="AF51" s="103"/>
      <c r="AG51" s="77"/>
      <c r="AH51" s="70"/>
      <c r="AI51" s="14"/>
      <c r="AJ51" s="104"/>
    </row>
    <row r="52" spans="2:36" ht="12" customHeight="1">
      <c r="B52" s="80" t="s">
        <v>48</v>
      </c>
      <c r="C52" s="81" t="s">
        <v>13</v>
      </c>
      <c r="D52" s="22">
        <v>0.032</v>
      </c>
      <c r="E52" s="23">
        <v>1.2</v>
      </c>
      <c r="F52" s="24" t="s">
        <v>7</v>
      </c>
      <c r="G52" s="25">
        <v>5.3</v>
      </c>
      <c r="H52" s="26">
        <v>9000</v>
      </c>
      <c r="I52" s="80"/>
      <c r="J52" s="110" t="s">
        <v>13</v>
      </c>
      <c r="K52" s="28">
        <v>0.048757</v>
      </c>
      <c r="L52" s="11">
        <v>0.02177508</v>
      </c>
      <c r="M52" s="29">
        <f aca="true" t="shared" si="4" ref="M52:M77">L52*100</f>
        <v>2.177508</v>
      </c>
      <c r="N52" s="145" t="s">
        <v>7</v>
      </c>
      <c r="O52" s="11">
        <v>0.07573796</v>
      </c>
      <c r="P52" s="31">
        <f aca="true" t="shared" si="5" ref="P52:P77">O52*100</f>
        <v>7.573796</v>
      </c>
      <c r="Q52" s="101"/>
      <c r="R52" s="93"/>
      <c r="S52" s="33">
        <v>0.079201</v>
      </c>
      <c r="T52" s="34">
        <v>0.045788</v>
      </c>
      <c r="U52" s="35">
        <v>4.6091</v>
      </c>
      <c r="V52" s="34">
        <v>0.112388</v>
      </c>
      <c r="W52" s="30" t="s">
        <v>7</v>
      </c>
      <c r="X52" s="36">
        <v>11.2312</v>
      </c>
      <c r="Y52" s="67"/>
      <c r="Z52" s="37"/>
      <c r="AA52" s="38">
        <v>0.086</v>
      </c>
      <c r="AB52" s="39">
        <v>4.9</v>
      </c>
      <c r="AC52" s="39" t="s">
        <v>7</v>
      </c>
      <c r="AD52" s="40">
        <v>12.3</v>
      </c>
      <c r="AE52" s="67"/>
      <c r="AF52" s="105" t="s">
        <v>13</v>
      </c>
      <c r="AG52" s="42">
        <v>0.069</v>
      </c>
      <c r="AH52" s="2">
        <v>3.8</v>
      </c>
      <c r="AI52" s="30" t="s">
        <v>7</v>
      </c>
      <c r="AJ52" s="90">
        <v>10</v>
      </c>
    </row>
    <row r="53" spans="2:36" ht="12" customHeight="1">
      <c r="B53" s="80" t="s">
        <v>39</v>
      </c>
      <c r="C53" s="81" t="s">
        <v>13</v>
      </c>
      <c r="D53" s="22">
        <v>0.03</v>
      </c>
      <c r="E53" s="23">
        <v>1.4</v>
      </c>
      <c r="F53" s="24" t="s">
        <v>7</v>
      </c>
      <c r="G53" s="25">
        <v>4.7</v>
      </c>
      <c r="H53" s="26">
        <v>7000</v>
      </c>
      <c r="I53" s="80"/>
      <c r="J53" s="110"/>
      <c r="K53" s="28">
        <v>0.077872</v>
      </c>
      <c r="L53" s="11">
        <v>0.05681162</v>
      </c>
      <c r="M53" s="29">
        <f t="shared" si="4"/>
        <v>5.681162</v>
      </c>
      <c r="N53" s="30" t="s">
        <v>7</v>
      </c>
      <c r="O53" s="11">
        <v>0.0989329</v>
      </c>
      <c r="P53" s="31">
        <f t="shared" si="5"/>
        <v>9.89329</v>
      </c>
      <c r="Q53" s="101"/>
      <c r="R53" s="93"/>
      <c r="S53" s="33">
        <v>0.051027</v>
      </c>
      <c r="T53" s="34">
        <v>0.030967</v>
      </c>
      <c r="U53" s="35">
        <v>3.0357</v>
      </c>
      <c r="V53" s="34">
        <v>0.0751</v>
      </c>
      <c r="W53" s="30" t="s">
        <v>7</v>
      </c>
      <c r="X53" s="36">
        <v>7.1697</v>
      </c>
      <c r="Y53" s="67"/>
      <c r="Z53" s="37"/>
      <c r="AA53" s="38">
        <v>0.087</v>
      </c>
      <c r="AB53" s="39">
        <v>5.4</v>
      </c>
      <c r="AC53" s="39" t="s">
        <v>7</v>
      </c>
      <c r="AD53" s="40">
        <v>11.9</v>
      </c>
      <c r="AE53" s="67"/>
      <c r="AF53" s="105" t="s">
        <v>13</v>
      </c>
      <c r="AG53" s="42">
        <v>0.047</v>
      </c>
      <c r="AH53" s="2">
        <v>1.1</v>
      </c>
      <c r="AI53" s="30" t="s">
        <v>7</v>
      </c>
      <c r="AJ53" s="90">
        <v>8.3</v>
      </c>
    </row>
    <row r="54" spans="2:36" ht="12" customHeight="1">
      <c r="B54" s="80" t="s">
        <v>49</v>
      </c>
      <c r="C54" s="81" t="s">
        <v>13</v>
      </c>
      <c r="D54" s="22">
        <v>0.03</v>
      </c>
      <c r="E54" s="23">
        <v>0.8</v>
      </c>
      <c r="F54" s="24" t="s">
        <v>7</v>
      </c>
      <c r="G54" s="25">
        <v>5.3</v>
      </c>
      <c r="H54" s="26">
        <v>8000</v>
      </c>
      <c r="I54" s="80"/>
      <c r="J54" s="110" t="s">
        <v>13</v>
      </c>
      <c r="K54" s="28">
        <v>0.027328</v>
      </c>
      <c r="L54" s="11">
        <v>0.00445005</v>
      </c>
      <c r="M54" s="29">
        <f t="shared" si="4"/>
        <v>0.445005</v>
      </c>
      <c r="N54" s="30" t="s">
        <v>7</v>
      </c>
      <c r="O54" s="11">
        <v>0.05020569</v>
      </c>
      <c r="P54" s="31">
        <f t="shared" si="5"/>
        <v>5.020569</v>
      </c>
      <c r="Q54" s="101"/>
      <c r="R54" s="93" t="s">
        <v>13</v>
      </c>
      <c r="S54" s="33">
        <v>0.035026</v>
      </c>
      <c r="T54" s="34">
        <v>0.013451</v>
      </c>
      <c r="U54" s="35">
        <v>1.3244</v>
      </c>
      <c r="V54" s="34">
        <v>0.058459</v>
      </c>
      <c r="W54" s="30" t="s">
        <v>7</v>
      </c>
      <c r="X54" s="36">
        <v>5.6808</v>
      </c>
      <c r="Y54" s="67"/>
      <c r="Z54" s="94" t="s">
        <v>13</v>
      </c>
      <c r="AA54" s="38">
        <v>0.037</v>
      </c>
      <c r="AB54" s="39">
        <v>1.5</v>
      </c>
      <c r="AC54" s="39" t="s">
        <v>7</v>
      </c>
      <c r="AD54" s="40">
        <v>5.8</v>
      </c>
      <c r="AE54" s="67"/>
      <c r="AF54" s="95"/>
      <c r="AG54" s="42">
        <v>0.081</v>
      </c>
      <c r="AH54" s="2">
        <v>5.3</v>
      </c>
      <c r="AI54" s="30" t="s">
        <v>7</v>
      </c>
      <c r="AJ54" s="90">
        <v>10.8</v>
      </c>
    </row>
    <row r="55" spans="2:36" ht="12" customHeight="1">
      <c r="B55" s="80" t="s">
        <v>50</v>
      </c>
      <c r="C55" s="81" t="s">
        <v>13</v>
      </c>
      <c r="D55" s="22">
        <v>0.082</v>
      </c>
      <c r="E55" s="23">
        <v>3.2</v>
      </c>
      <c r="F55" s="24" t="s">
        <v>7</v>
      </c>
      <c r="G55" s="25">
        <v>13.3</v>
      </c>
      <c r="H55" s="26">
        <v>22000</v>
      </c>
      <c r="I55" s="80"/>
      <c r="J55" s="110"/>
      <c r="K55" s="28">
        <v>0.095299</v>
      </c>
      <c r="L55" s="11">
        <v>0.05286092</v>
      </c>
      <c r="M55" s="29">
        <f t="shared" si="4"/>
        <v>5.286092</v>
      </c>
      <c r="N55" s="30" t="s">
        <v>7</v>
      </c>
      <c r="O55" s="11">
        <v>0.13773608</v>
      </c>
      <c r="P55" s="31">
        <f t="shared" si="5"/>
        <v>13.773608000000001</v>
      </c>
      <c r="Q55" s="101"/>
      <c r="R55" s="93"/>
      <c r="S55" s="33">
        <v>0.076991</v>
      </c>
      <c r="T55" s="34">
        <v>0.042391</v>
      </c>
      <c r="U55" s="35">
        <v>4.3399</v>
      </c>
      <c r="V55" s="34">
        <v>0.111345</v>
      </c>
      <c r="W55" s="30" t="s">
        <v>7</v>
      </c>
      <c r="X55" s="36">
        <v>11.0582</v>
      </c>
      <c r="Y55" s="67"/>
      <c r="Z55" s="94" t="s">
        <v>13</v>
      </c>
      <c r="AA55" s="38">
        <v>0.123</v>
      </c>
      <c r="AB55" s="39">
        <v>6.5</v>
      </c>
      <c r="AC55" s="39" t="s">
        <v>7</v>
      </c>
      <c r="AD55" s="40">
        <v>18.2</v>
      </c>
      <c r="AE55" s="67"/>
      <c r="AF55" s="105"/>
      <c r="AG55" s="42">
        <v>0.112</v>
      </c>
      <c r="AH55" s="2">
        <v>6.9</v>
      </c>
      <c r="AI55" s="30" t="s">
        <v>7</v>
      </c>
      <c r="AJ55" s="90">
        <v>15.5</v>
      </c>
    </row>
    <row r="56" spans="2:36" ht="12" customHeight="1">
      <c r="B56" s="80" t="s">
        <v>51</v>
      </c>
      <c r="C56" s="81" t="s">
        <v>13</v>
      </c>
      <c r="D56" s="22">
        <v>0.093</v>
      </c>
      <c r="E56" s="23">
        <v>2.6</v>
      </c>
      <c r="F56" s="24" t="s">
        <v>7</v>
      </c>
      <c r="G56" s="25">
        <v>15.9</v>
      </c>
      <c r="H56" s="26">
        <v>17000</v>
      </c>
      <c r="I56" s="80"/>
      <c r="J56" s="110" t="s">
        <v>13</v>
      </c>
      <c r="K56" s="28">
        <v>0.082548</v>
      </c>
      <c r="L56" s="11">
        <v>0.02986284</v>
      </c>
      <c r="M56" s="29">
        <f t="shared" si="4"/>
        <v>2.9862840000000004</v>
      </c>
      <c r="N56" s="30" t="s">
        <v>7</v>
      </c>
      <c r="O56" s="11">
        <v>0.13523393</v>
      </c>
      <c r="P56" s="31">
        <f t="shared" si="5"/>
        <v>13.523393</v>
      </c>
      <c r="Q56" s="101"/>
      <c r="R56" s="93" t="s">
        <v>13</v>
      </c>
      <c r="S56" s="33">
        <v>0.060219</v>
      </c>
      <c r="T56" s="34">
        <v>0.020503</v>
      </c>
      <c r="U56" s="35">
        <v>2.4299</v>
      </c>
      <c r="V56" s="34">
        <v>0.085212</v>
      </c>
      <c r="W56" s="30" t="s">
        <v>7</v>
      </c>
      <c r="X56" s="36">
        <v>9.6139</v>
      </c>
      <c r="Y56" s="67"/>
      <c r="Z56" s="37"/>
      <c r="AA56" s="38">
        <v>0.096</v>
      </c>
      <c r="AB56" s="39">
        <v>5.5</v>
      </c>
      <c r="AC56" s="39" t="s">
        <v>7</v>
      </c>
      <c r="AD56" s="40">
        <v>13.7</v>
      </c>
      <c r="AE56" s="67"/>
      <c r="AF56" s="95" t="s">
        <v>13</v>
      </c>
      <c r="AG56" s="42">
        <v>0.073</v>
      </c>
      <c r="AH56" s="2">
        <v>3</v>
      </c>
      <c r="AI56" s="30" t="s">
        <v>7</v>
      </c>
      <c r="AJ56" s="90">
        <v>11.6</v>
      </c>
    </row>
    <row r="57" spans="2:36" ht="12" customHeight="1">
      <c r="B57" s="80" t="s">
        <v>78</v>
      </c>
      <c r="C57" s="81" t="s">
        <v>13</v>
      </c>
      <c r="D57" s="22">
        <v>0.05</v>
      </c>
      <c r="E57" s="23">
        <v>1.1</v>
      </c>
      <c r="F57" s="24" t="s">
        <v>7</v>
      </c>
      <c r="G57" s="25">
        <v>8.9</v>
      </c>
      <c r="H57" s="26">
        <v>8000</v>
      </c>
      <c r="I57" s="80"/>
      <c r="J57" s="110" t="s">
        <v>13</v>
      </c>
      <c r="K57" s="28">
        <v>0.122787</v>
      </c>
      <c r="L57" s="11">
        <v>0.03791277</v>
      </c>
      <c r="M57" s="29">
        <f t="shared" si="4"/>
        <v>3.791277</v>
      </c>
      <c r="N57" s="30" t="s">
        <v>7</v>
      </c>
      <c r="O57" s="11">
        <v>0.20766104</v>
      </c>
      <c r="P57" s="31">
        <f t="shared" si="5"/>
        <v>20.766104</v>
      </c>
      <c r="Q57" s="101"/>
      <c r="R57" s="93" t="s">
        <v>13</v>
      </c>
      <c r="S57" s="33">
        <v>0.091546</v>
      </c>
      <c r="T57" s="34">
        <v>0.037508</v>
      </c>
      <c r="U57" s="35">
        <v>3.783</v>
      </c>
      <c r="V57" s="34">
        <v>0.14857</v>
      </c>
      <c r="W57" s="30" t="s">
        <v>7</v>
      </c>
      <c r="X57" s="36">
        <v>14.5262</v>
      </c>
      <c r="Y57" s="67"/>
      <c r="Z57" s="94" t="s">
        <v>13</v>
      </c>
      <c r="AA57" s="38">
        <v>0.05</v>
      </c>
      <c r="AB57" s="39">
        <v>1.1</v>
      </c>
      <c r="AC57" s="39" t="s">
        <v>7</v>
      </c>
      <c r="AD57" s="40">
        <v>8.9</v>
      </c>
      <c r="AE57" s="67"/>
      <c r="AF57" s="95" t="s">
        <v>13</v>
      </c>
      <c r="AG57" s="42">
        <v>0.081</v>
      </c>
      <c r="AH57" s="2">
        <v>3.3</v>
      </c>
      <c r="AI57" s="30" t="s">
        <v>7</v>
      </c>
      <c r="AJ57" s="90">
        <v>12.9</v>
      </c>
    </row>
    <row r="58" spans="2:36" ht="12" customHeight="1">
      <c r="B58" s="80" t="s">
        <v>52</v>
      </c>
      <c r="C58" s="81" t="s">
        <v>13</v>
      </c>
      <c r="D58" s="22">
        <v>0.058</v>
      </c>
      <c r="E58" s="23">
        <v>2.3</v>
      </c>
      <c r="F58" s="24" t="s">
        <v>7</v>
      </c>
      <c r="G58" s="25">
        <v>9.3</v>
      </c>
      <c r="H58" s="26">
        <v>19000</v>
      </c>
      <c r="I58" s="80"/>
      <c r="J58" s="110"/>
      <c r="K58" s="28">
        <v>0.106281</v>
      </c>
      <c r="L58" s="11">
        <v>0.05871408</v>
      </c>
      <c r="M58" s="29">
        <f t="shared" si="4"/>
        <v>5.871408000000001</v>
      </c>
      <c r="N58" s="30" t="s">
        <v>7</v>
      </c>
      <c r="O58" s="11">
        <v>0.15384699</v>
      </c>
      <c r="P58" s="31">
        <f t="shared" si="5"/>
        <v>15.384699</v>
      </c>
      <c r="Q58" s="101"/>
      <c r="R58" s="93"/>
      <c r="S58" s="33">
        <v>0.062525</v>
      </c>
      <c r="T58" s="34">
        <v>0.037253</v>
      </c>
      <c r="U58" s="35">
        <v>3.5779</v>
      </c>
      <c r="V58" s="34">
        <v>0.09172</v>
      </c>
      <c r="W58" s="30" t="s">
        <v>7</v>
      </c>
      <c r="X58" s="36">
        <v>8.9271</v>
      </c>
      <c r="Y58" s="67"/>
      <c r="Z58" s="37"/>
      <c r="AA58" s="38">
        <v>0.108</v>
      </c>
      <c r="AB58" s="39">
        <v>6.9</v>
      </c>
      <c r="AC58" s="39" t="s">
        <v>7</v>
      </c>
      <c r="AD58" s="40">
        <v>14.7</v>
      </c>
      <c r="AE58" s="67"/>
      <c r="AF58" s="105"/>
      <c r="AG58" s="42">
        <v>0.095</v>
      </c>
      <c r="AH58" s="2">
        <v>6.3</v>
      </c>
      <c r="AI58" s="30" t="s">
        <v>7</v>
      </c>
      <c r="AJ58" s="90">
        <v>12.8</v>
      </c>
    </row>
    <row r="59" spans="2:36" ht="12" customHeight="1">
      <c r="B59" s="80" t="s">
        <v>53</v>
      </c>
      <c r="C59" s="81" t="s">
        <v>13</v>
      </c>
      <c r="D59" s="22">
        <v>0.055</v>
      </c>
      <c r="E59" s="23">
        <v>2.6</v>
      </c>
      <c r="F59" s="24" t="s">
        <v>7</v>
      </c>
      <c r="G59" s="25">
        <v>8.5</v>
      </c>
      <c r="H59" s="26">
        <v>18000</v>
      </c>
      <c r="I59" s="80"/>
      <c r="J59" s="110" t="s">
        <v>13</v>
      </c>
      <c r="K59" s="28">
        <v>0.051555</v>
      </c>
      <c r="L59" s="11">
        <v>0.02035659</v>
      </c>
      <c r="M59" s="29">
        <f t="shared" si="4"/>
        <v>2.035659</v>
      </c>
      <c r="N59" s="30" t="s">
        <v>7</v>
      </c>
      <c r="O59" s="11">
        <v>0.08275319</v>
      </c>
      <c r="P59" s="31">
        <f t="shared" si="5"/>
        <v>8.275319</v>
      </c>
      <c r="Q59" s="101"/>
      <c r="R59" s="93" t="s">
        <v>13</v>
      </c>
      <c r="S59" s="33">
        <v>0.044987</v>
      </c>
      <c r="T59" s="34">
        <v>0.018674</v>
      </c>
      <c r="U59" s="35">
        <v>1.8567</v>
      </c>
      <c r="V59" s="34">
        <v>0.070524</v>
      </c>
      <c r="W59" s="30" t="s">
        <v>7</v>
      </c>
      <c r="X59" s="36">
        <v>7.1407</v>
      </c>
      <c r="Y59" s="67"/>
      <c r="Z59" s="94" t="s">
        <v>13</v>
      </c>
      <c r="AA59" s="38">
        <v>0.064</v>
      </c>
      <c r="AB59" s="39">
        <v>3.4</v>
      </c>
      <c r="AC59" s="39" t="s">
        <v>7</v>
      </c>
      <c r="AD59" s="40">
        <v>9.3</v>
      </c>
      <c r="AE59" s="67"/>
      <c r="AF59" s="95"/>
      <c r="AG59" s="42">
        <v>0.092</v>
      </c>
      <c r="AH59" s="2">
        <v>5.7</v>
      </c>
      <c r="AI59" s="30" t="s">
        <v>7</v>
      </c>
      <c r="AJ59" s="90">
        <v>12.7</v>
      </c>
    </row>
    <row r="60" spans="2:36" ht="12" customHeight="1">
      <c r="B60" s="80" t="s">
        <v>54</v>
      </c>
      <c r="C60" s="81" t="s">
        <v>13</v>
      </c>
      <c r="D60" s="22">
        <v>0.026</v>
      </c>
      <c r="E60" s="23">
        <v>0.2</v>
      </c>
      <c r="F60" s="24" t="s">
        <v>7</v>
      </c>
      <c r="G60" s="25">
        <v>5.1</v>
      </c>
      <c r="H60" s="26">
        <v>6000</v>
      </c>
      <c r="I60" s="80"/>
      <c r="J60" s="110" t="s">
        <v>13</v>
      </c>
      <c r="K60" s="28">
        <v>0.053179</v>
      </c>
      <c r="L60" s="11">
        <v>0.01703203</v>
      </c>
      <c r="M60" s="29">
        <f t="shared" si="4"/>
        <v>1.703203</v>
      </c>
      <c r="N60" s="30" t="s">
        <v>7</v>
      </c>
      <c r="O60" s="11">
        <v>0.08932547</v>
      </c>
      <c r="P60" s="31">
        <f t="shared" si="5"/>
        <v>8.932547</v>
      </c>
      <c r="Q60" s="101"/>
      <c r="R60" s="93" t="s">
        <v>13</v>
      </c>
      <c r="S60" s="33">
        <v>0.059422</v>
      </c>
      <c r="T60" s="34">
        <v>0.031854</v>
      </c>
      <c r="U60" s="35">
        <v>2.9143</v>
      </c>
      <c r="V60" s="34">
        <v>0.097149</v>
      </c>
      <c r="W60" s="30" t="s">
        <v>7</v>
      </c>
      <c r="X60" s="36">
        <v>8.9701</v>
      </c>
      <c r="Y60" s="67"/>
      <c r="Z60" s="94" t="s">
        <v>13</v>
      </c>
      <c r="AA60" s="38">
        <v>0.044</v>
      </c>
      <c r="AB60" s="39">
        <v>1.9</v>
      </c>
      <c r="AC60" s="39" t="s">
        <v>7</v>
      </c>
      <c r="AD60" s="40">
        <v>7</v>
      </c>
      <c r="AE60" s="67"/>
      <c r="AF60" s="95"/>
      <c r="AG60" s="42">
        <v>0.083</v>
      </c>
      <c r="AH60" s="2">
        <v>4.9</v>
      </c>
      <c r="AI60" s="30" t="s">
        <v>7</v>
      </c>
      <c r="AJ60" s="90">
        <v>11.7</v>
      </c>
    </row>
    <row r="61" spans="2:36" ht="12" customHeight="1">
      <c r="B61" s="80" t="s">
        <v>55</v>
      </c>
      <c r="C61" s="81" t="s">
        <v>13</v>
      </c>
      <c r="D61" s="22">
        <v>0.086</v>
      </c>
      <c r="E61" s="23">
        <v>2.2</v>
      </c>
      <c r="F61" s="24" t="s">
        <v>7</v>
      </c>
      <c r="G61" s="25">
        <v>15</v>
      </c>
      <c r="H61" s="26">
        <v>24000</v>
      </c>
      <c r="I61" s="80"/>
      <c r="J61" s="110" t="s">
        <v>13</v>
      </c>
      <c r="K61" s="28">
        <v>0.072654</v>
      </c>
      <c r="L61" s="11">
        <v>0.02610067</v>
      </c>
      <c r="M61" s="29">
        <f t="shared" si="4"/>
        <v>2.610067</v>
      </c>
      <c r="N61" s="30" t="s">
        <v>7</v>
      </c>
      <c r="O61" s="11">
        <v>0.11920735</v>
      </c>
      <c r="P61" s="31">
        <f t="shared" si="5"/>
        <v>11.920735</v>
      </c>
      <c r="Q61" s="101"/>
      <c r="R61" s="93" t="s">
        <v>13</v>
      </c>
      <c r="S61" s="33">
        <v>0.075047</v>
      </c>
      <c r="T61" s="34">
        <v>0.038102</v>
      </c>
      <c r="U61" s="35">
        <v>3.6857</v>
      </c>
      <c r="V61" s="34">
        <v>0.11795</v>
      </c>
      <c r="W61" s="30" t="s">
        <v>7</v>
      </c>
      <c r="X61" s="36">
        <v>11.3237</v>
      </c>
      <c r="Y61" s="67"/>
      <c r="Z61" s="94" t="s">
        <v>13</v>
      </c>
      <c r="AA61" s="38">
        <v>0.056</v>
      </c>
      <c r="AB61" s="39">
        <v>2.4</v>
      </c>
      <c r="AC61" s="39" t="s">
        <v>7</v>
      </c>
      <c r="AD61" s="40">
        <v>8.8</v>
      </c>
      <c r="AE61" s="67"/>
      <c r="AF61" s="95"/>
      <c r="AG61" s="42">
        <v>0.085</v>
      </c>
      <c r="AH61" s="2">
        <v>4.9</v>
      </c>
      <c r="AI61" s="30" t="s">
        <v>7</v>
      </c>
      <c r="AJ61" s="90">
        <v>12.1</v>
      </c>
    </row>
    <row r="62" spans="2:36" ht="12" customHeight="1">
      <c r="B62" s="80" t="s">
        <v>56</v>
      </c>
      <c r="C62" s="81"/>
      <c r="D62" s="152" t="s">
        <v>7</v>
      </c>
      <c r="E62" s="153" t="s">
        <v>7</v>
      </c>
      <c r="F62" s="24" t="s">
        <v>7</v>
      </c>
      <c r="G62" s="154" t="s">
        <v>7</v>
      </c>
      <c r="H62" s="155" t="s">
        <v>7</v>
      </c>
      <c r="I62" s="80"/>
      <c r="J62" s="110" t="s">
        <v>13</v>
      </c>
      <c r="K62" s="28">
        <v>0.064629</v>
      </c>
      <c r="L62" s="11">
        <v>0.0175306</v>
      </c>
      <c r="M62" s="29">
        <f t="shared" si="4"/>
        <v>1.75306</v>
      </c>
      <c r="N62" s="30" t="s">
        <v>7</v>
      </c>
      <c r="O62" s="11">
        <v>0.11172644</v>
      </c>
      <c r="P62" s="31">
        <f t="shared" si="5"/>
        <v>11.172644</v>
      </c>
      <c r="Q62" s="101"/>
      <c r="R62" s="93" t="s">
        <v>13</v>
      </c>
      <c r="S62" s="33">
        <v>0.038703</v>
      </c>
      <c r="T62" s="34">
        <v>0.009787</v>
      </c>
      <c r="U62" s="35">
        <v>0.9453</v>
      </c>
      <c r="V62" s="34">
        <v>0.069434</v>
      </c>
      <c r="W62" s="30" t="s">
        <v>7</v>
      </c>
      <c r="X62" s="36">
        <v>6.7953</v>
      </c>
      <c r="Y62" s="67"/>
      <c r="Z62" s="94" t="s">
        <v>13</v>
      </c>
      <c r="AA62" s="38">
        <v>0.05</v>
      </c>
      <c r="AB62" s="39">
        <v>1.3</v>
      </c>
      <c r="AC62" s="39" t="s">
        <v>7</v>
      </c>
      <c r="AD62" s="40">
        <v>8.6</v>
      </c>
      <c r="AE62" s="67"/>
      <c r="AF62" s="95" t="s">
        <v>13</v>
      </c>
      <c r="AG62" s="42">
        <v>0.06</v>
      </c>
      <c r="AH62" s="2">
        <v>2.4</v>
      </c>
      <c r="AI62" s="30" t="s">
        <v>7</v>
      </c>
      <c r="AJ62" s="90">
        <v>9.6</v>
      </c>
    </row>
    <row r="63" spans="2:36" ht="12" customHeight="1">
      <c r="B63" s="80" t="s">
        <v>79</v>
      </c>
      <c r="C63" s="81"/>
      <c r="D63" s="22">
        <v>0.084</v>
      </c>
      <c r="E63" s="23">
        <v>4.8</v>
      </c>
      <c r="F63" s="24" t="s">
        <v>7</v>
      </c>
      <c r="G63" s="25">
        <v>12</v>
      </c>
      <c r="H63" s="26">
        <v>35000</v>
      </c>
      <c r="I63" s="80"/>
      <c r="J63" s="110"/>
      <c r="K63" s="28">
        <v>0.108289</v>
      </c>
      <c r="L63" s="11">
        <v>0.06977417</v>
      </c>
      <c r="M63" s="29">
        <f t="shared" si="4"/>
        <v>6.977417</v>
      </c>
      <c r="N63" s="30" t="s">
        <v>7</v>
      </c>
      <c r="O63" s="11">
        <v>0.14680475</v>
      </c>
      <c r="P63" s="31">
        <f t="shared" si="5"/>
        <v>14.680475000000001</v>
      </c>
      <c r="Q63" s="101"/>
      <c r="R63" s="93"/>
      <c r="S63" s="33">
        <v>0.086902</v>
      </c>
      <c r="T63" s="34">
        <v>0.058767</v>
      </c>
      <c r="U63" s="35">
        <v>5.8368</v>
      </c>
      <c r="V63" s="34">
        <v>0.117598</v>
      </c>
      <c r="W63" s="30" t="s">
        <v>7</v>
      </c>
      <c r="X63" s="36">
        <v>11.5436</v>
      </c>
      <c r="Y63" s="67"/>
      <c r="Z63" s="37"/>
      <c r="AA63" s="38">
        <v>0.13</v>
      </c>
      <c r="AB63" s="39">
        <v>9.6</v>
      </c>
      <c r="AC63" s="39" t="s">
        <v>7</v>
      </c>
      <c r="AD63" s="40">
        <v>16.5</v>
      </c>
      <c r="AE63" s="67"/>
      <c r="AF63" s="105"/>
      <c r="AG63" s="42">
        <v>0.093</v>
      </c>
      <c r="AH63" s="2">
        <v>6.5</v>
      </c>
      <c r="AI63" s="30" t="s">
        <v>7</v>
      </c>
      <c r="AJ63" s="90">
        <v>12.1</v>
      </c>
    </row>
    <row r="64" spans="2:36" ht="12" customHeight="1">
      <c r="B64" s="80" t="s">
        <v>57</v>
      </c>
      <c r="C64" s="81" t="s">
        <v>13</v>
      </c>
      <c r="D64" s="22">
        <v>0.102</v>
      </c>
      <c r="E64" s="23">
        <v>4.1</v>
      </c>
      <c r="F64" s="24" t="s">
        <v>7</v>
      </c>
      <c r="G64" s="25">
        <v>16.3</v>
      </c>
      <c r="H64" s="26">
        <v>30000</v>
      </c>
      <c r="I64" s="80"/>
      <c r="J64" s="110" t="s">
        <v>13</v>
      </c>
      <c r="K64" s="28">
        <v>0.088358</v>
      </c>
      <c r="L64" s="11">
        <v>0.04720777</v>
      </c>
      <c r="M64" s="29">
        <f t="shared" si="4"/>
        <v>4.720777</v>
      </c>
      <c r="N64" s="30" t="s">
        <v>7</v>
      </c>
      <c r="O64" s="11">
        <v>0.12950917</v>
      </c>
      <c r="P64" s="31">
        <f t="shared" si="5"/>
        <v>12.950917</v>
      </c>
      <c r="Q64" s="101"/>
      <c r="R64" s="93"/>
      <c r="S64" s="33">
        <v>0.082156</v>
      </c>
      <c r="T64" s="34">
        <v>0.047726</v>
      </c>
      <c r="U64" s="35">
        <v>4.6467</v>
      </c>
      <c r="V64" s="34">
        <v>0.126171</v>
      </c>
      <c r="W64" s="30" t="s">
        <v>7</v>
      </c>
      <c r="X64" s="36">
        <v>11.7844</v>
      </c>
      <c r="Y64" s="67"/>
      <c r="Z64" s="37"/>
      <c r="AA64" s="38">
        <v>0.089</v>
      </c>
      <c r="AB64" s="39">
        <v>5.1</v>
      </c>
      <c r="AC64" s="39" t="s">
        <v>7</v>
      </c>
      <c r="AD64" s="40">
        <v>12.7</v>
      </c>
      <c r="AE64" s="67"/>
      <c r="AF64" s="105"/>
      <c r="AG64" s="42">
        <v>0.073</v>
      </c>
      <c r="AH64" s="2">
        <v>4.4</v>
      </c>
      <c r="AI64" s="30" t="s">
        <v>7</v>
      </c>
      <c r="AJ64" s="90">
        <v>10.3</v>
      </c>
    </row>
    <row r="65" spans="2:36" ht="12" customHeight="1">
      <c r="B65" s="80" t="s">
        <v>58</v>
      </c>
      <c r="C65" s="81" t="s">
        <v>13</v>
      </c>
      <c r="D65" s="22">
        <v>0.051</v>
      </c>
      <c r="E65" s="23">
        <v>1.5</v>
      </c>
      <c r="F65" s="24" t="s">
        <v>7</v>
      </c>
      <c r="G65" s="25">
        <v>8.6</v>
      </c>
      <c r="H65" s="26">
        <v>18000</v>
      </c>
      <c r="I65" s="80"/>
      <c r="J65" s="110"/>
      <c r="K65" s="28">
        <v>0.116193</v>
      </c>
      <c r="L65" s="11">
        <v>0.06391972</v>
      </c>
      <c r="M65" s="29">
        <f t="shared" si="4"/>
        <v>6.391972</v>
      </c>
      <c r="N65" s="30" t="s">
        <v>7</v>
      </c>
      <c r="O65" s="11">
        <v>0.16846645</v>
      </c>
      <c r="P65" s="31">
        <f t="shared" si="5"/>
        <v>16.846645</v>
      </c>
      <c r="Q65" s="101"/>
      <c r="R65" s="93"/>
      <c r="S65" s="33">
        <v>0.067723</v>
      </c>
      <c r="T65" s="34">
        <v>0.045179</v>
      </c>
      <c r="U65" s="35">
        <v>4.0799</v>
      </c>
      <c r="V65" s="34">
        <v>0.105953</v>
      </c>
      <c r="W65" s="30" t="s">
        <v>7</v>
      </c>
      <c r="X65" s="36">
        <v>9.4646</v>
      </c>
      <c r="Y65" s="67"/>
      <c r="Z65" s="37"/>
      <c r="AA65" s="38">
        <v>0.083</v>
      </c>
      <c r="AB65" s="39">
        <v>4.7</v>
      </c>
      <c r="AC65" s="39" t="s">
        <v>7</v>
      </c>
      <c r="AD65" s="40">
        <v>12</v>
      </c>
      <c r="AE65" s="67"/>
      <c r="AF65" s="105"/>
      <c r="AG65" s="42">
        <v>0.053</v>
      </c>
      <c r="AH65" s="2">
        <v>3.1</v>
      </c>
      <c r="AI65" s="30" t="s">
        <v>7</v>
      </c>
      <c r="AJ65" s="90">
        <v>7.5</v>
      </c>
    </row>
    <row r="66" spans="2:36" ht="12" customHeight="1">
      <c r="B66" s="80" t="s">
        <v>59</v>
      </c>
      <c r="C66" s="81" t="s">
        <v>13</v>
      </c>
      <c r="D66" s="22">
        <v>0.044</v>
      </c>
      <c r="E66" s="23">
        <v>1.6</v>
      </c>
      <c r="F66" s="24" t="s">
        <v>7</v>
      </c>
      <c r="G66" s="25">
        <v>7.3</v>
      </c>
      <c r="H66" s="26">
        <v>11000</v>
      </c>
      <c r="I66" s="80"/>
      <c r="J66" s="110" t="s">
        <v>13</v>
      </c>
      <c r="K66" s="28">
        <v>0.052751</v>
      </c>
      <c r="L66" s="11">
        <v>0.02165479</v>
      </c>
      <c r="M66" s="29">
        <f t="shared" si="4"/>
        <v>2.165479</v>
      </c>
      <c r="N66" s="30" t="s">
        <v>7</v>
      </c>
      <c r="O66" s="11">
        <v>0.08384763</v>
      </c>
      <c r="P66" s="31">
        <f t="shared" si="5"/>
        <v>8.384763000000001</v>
      </c>
      <c r="Q66" s="101"/>
      <c r="R66" s="93"/>
      <c r="S66" s="33">
        <v>0.121054</v>
      </c>
      <c r="T66" s="34">
        <v>0.07689</v>
      </c>
      <c r="U66" s="35">
        <v>7.6937</v>
      </c>
      <c r="V66" s="34">
        <v>0.170766</v>
      </c>
      <c r="W66" s="30" t="s">
        <v>7</v>
      </c>
      <c r="X66" s="36">
        <v>16.517</v>
      </c>
      <c r="Y66" s="67"/>
      <c r="Z66" s="37"/>
      <c r="AA66" s="38">
        <v>0.073</v>
      </c>
      <c r="AB66" s="39">
        <v>4.1</v>
      </c>
      <c r="AC66" s="39" t="s">
        <v>7</v>
      </c>
      <c r="AD66" s="40">
        <v>10.5</v>
      </c>
      <c r="AE66" s="67"/>
      <c r="AF66" s="105"/>
      <c r="AG66" s="42">
        <v>0.09</v>
      </c>
      <c r="AH66" s="2">
        <v>5.1</v>
      </c>
      <c r="AI66" s="30" t="s">
        <v>7</v>
      </c>
      <c r="AJ66" s="90">
        <v>12.8</v>
      </c>
    </row>
    <row r="67" spans="2:36" ht="12" customHeight="1">
      <c r="B67" s="80" t="s">
        <v>60</v>
      </c>
      <c r="C67" s="81" t="s">
        <v>13</v>
      </c>
      <c r="D67" s="22">
        <v>0.118</v>
      </c>
      <c r="E67" s="23">
        <v>1.6</v>
      </c>
      <c r="F67" s="24" t="s">
        <v>7</v>
      </c>
      <c r="G67" s="25">
        <v>22</v>
      </c>
      <c r="H67" s="26">
        <v>13000</v>
      </c>
      <c r="I67" s="80"/>
      <c r="J67" s="110" t="s">
        <v>13</v>
      </c>
      <c r="K67" s="28">
        <v>0.05568</v>
      </c>
      <c r="L67" s="11">
        <v>0.00254761</v>
      </c>
      <c r="M67" s="29">
        <f t="shared" si="4"/>
        <v>0.254761</v>
      </c>
      <c r="N67" s="30" t="s">
        <v>7</v>
      </c>
      <c r="O67" s="11">
        <v>0.10881227</v>
      </c>
      <c r="P67" s="31">
        <f t="shared" si="5"/>
        <v>10.881227</v>
      </c>
      <c r="Q67" s="101"/>
      <c r="R67" s="93" t="s">
        <v>13</v>
      </c>
      <c r="S67" s="33">
        <v>0.080079</v>
      </c>
      <c r="T67" s="34">
        <v>0.023204</v>
      </c>
      <c r="U67" s="35">
        <v>2.7218</v>
      </c>
      <c r="V67" s="34">
        <v>0.123285</v>
      </c>
      <c r="W67" s="30" t="s">
        <v>7</v>
      </c>
      <c r="X67" s="36">
        <v>13.2941</v>
      </c>
      <c r="Y67" s="67"/>
      <c r="Z67" s="94" t="s">
        <v>13</v>
      </c>
      <c r="AA67" s="38">
        <v>0.039</v>
      </c>
      <c r="AB67" s="39">
        <v>0.4</v>
      </c>
      <c r="AC67" s="39" t="s">
        <v>7</v>
      </c>
      <c r="AD67" s="40">
        <v>7.5</v>
      </c>
      <c r="AE67" s="67"/>
      <c r="AF67" s="95" t="s">
        <v>13</v>
      </c>
      <c r="AG67" s="42">
        <v>0.077</v>
      </c>
      <c r="AH67" s="2">
        <v>3.7</v>
      </c>
      <c r="AI67" s="30" t="s">
        <v>7</v>
      </c>
      <c r="AJ67" s="90">
        <v>11.6</v>
      </c>
    </row>
    <row r="68" spans="2:36" ht="12" customHeight="1">
      <c r="B68" s="80" t="s">
        <v>61</v>
      </c>
      <c r="C68" s="81" t="s">
        <v>13</v>
      </c>
      <c r="D68" s="22">
        <v>0.071</v>
      </c>
      <c r="E68" s="23">
        <v>3.6</v>
      </c>
      <c r="F68" s="24" t="s">
        <v>7</v>
      </c>
      <c r="G68" s="25">
        <v>10.7</v>
      </c>
      <c r="H68" s="26">
        <v>30000</v>
      </c>
      <c r="I68" s="80"/>
      <c r="J68" s="110" t="s">
        <v>13</v>
      </c>
      <c r="K68" s="28">
        <v>0.031219</v>
      </c>
      <c r="L68" s="11">
        <v>0.01326523</v>
      </c>
      <c r="M68" s="29">
        <f t="shared" si="4"/>
        <v>1.326523</v>
      </c>
      <c r="N68" s="30" t="s">
        <v>7</v>
      </c>
      <c r="O68" s="11">
        <v>0.04917302</v>
      </c>
      <c r="P68" s="31">
        <f t="shared" si="5"/>
        <v>4.917301999999999</v>
      </c>
      <c r="Q68" s="101"/>
      <c r="R68" s="93"/>
      <c r="S68" s="33">
        <v>0.091362</v>
      </c>
      <c r="T68" s="34">
        <v>0.057252</v>
      </c>
      <c r="U68" s="35">
        <v>6.1062</v>
      </c>
      <c r="V68" s="34">
        <v>0.115955</v>
      </c>
      <c r="W68" s="30" t="s">
        <v>7</v>
      </c>
      <c r="X68" s="36">
        <v>12.1662</v>
      </c>
      <c r="Y68" s="67"/>
      <c r="Z68" s="37"/>
      <c r="AA68" s="38">
        <v>0.072</v>
      </c>
      <c r="AB68" s="39">
        <v>4.2</v>
      </c>
      <c r="AC68" s="39" t="s">
        <v>7</v>
      </c>
      <c r="AD68" s="40">
        <v>10.2</v>
      </c>
      <c r="AE68" s="67"/>
      <c r="AF68" s="105"/>
      <c r="AG68" s="42">
        <v>0.055</v>
      </c>
      <c r="AH68" s="2">
        <v>3.3</v>
      </c>
      <c r="AI68" s="30" t="s">
        <v>7</v>
      </c>
      <c r="AJ68" s="90">
        <v>7.7</v>
      </c>
    </row>
    <row r="69" spans="2:36" ht="12" customHeight="1">
      <c r="B69" s="80" t="s">
        <v>62</v>
      </c>
      <c r="C69" s="81" t="s">
        <v>13</v>
      </c>
      <c r="D69" s="22">
        <v>0.053</v>
      </c>
      <c r="E69" s="23">
        <v>2.2</v>
      </c>
      <c r="F69" s="24" t="s">
        <v>7</v>
      </c>
      <c r="G69" s="25">
        <v>8.3</v>
      </c>
      <c r="H69" s="26">
        <v>16000</v>
      </c>
      <c r="I69" s="80"/>
      <c r="J69" s="110" t="s">
        <v>13</v>
      </c>
      <c r="K69" s="28">
        <v>0.079028</v>
      </c>
      <c r="L69" s="11">
        <v>0.04132245</v>
      </c>
      <c r="M69" s="29">
        <f t="shared" si="4"/>
        <v>4.132244999999999</v>
      </c>
      <c r="N69" s="30" t="s">
        <v>7</v>
      </c>
      <c r="O69" s="11">
        <v>0.11673281</v>
      </c>
      <c r="P69" s="31">
        <f t="shared" si="5"/>
        <v>11.673281000000001</v>
      </c>
      <c r="Q69" s="101"/>
      <c r="R69" s="93" t="s">
        <v>13</v>
      </c>
      <c r="S69" s="33">
        <v>0.061346</v>
      </c>
      <c r="T69" s="34">
        <v>0.031683</v>
      </c>
      <c r="U69" s="35">
        <v>3.1004</v>
      </c>
      <c r="V69" s="34">
        <v>0.091092</v>
      </c>
      <c r="W69" s="30" t="s">
        <v>7</v>
      </c>
      <c r="X69" s="36">
        <v>9.1689</v>
      </c>
      <c r="Y69" s="67"/>
      <c r="Z69" s="37"/>
      <c r="AA69" s="38">
        <v>0.086</v>
      </c>
      <c r="AB69" s="39">
        <v>4.8</v>
      </c>
      <c r="AC69" s="39" t="s">
        <v>7</v>
      </c>
      <c r="AD69" s="40">
        <v>12.4</v>
      </c>
      <c r="AE69" s="67"/>
      <c r="AF69" s="95"/>
      <c r="AG69" s="42">
        <v>0.067</v>
      </c>
      <c r="AH69" s="2">
        <v>3.9</v>
      </c>
      <c r="AI69" s="30" t="s">
        <v>7</v>
      </c>
      <c r="AJ69" s="90">
        <v>9.4</v>
      </c>
    </row>
    <row r="70" spans="2:36" ht="12" customHeight="1">
      <c r="B70" s="80" t="s">
        <v>40</v>
      </c>
      <c r="C70" s="81" t="s">
        <v>13</v>
      </c>
      <c r="D70" s="22">
        <v>0.03</v>
      </c>
      <c r="E70" s="23">
        <v>0.9</v>
      </c>
      <c r="F70" s="24" t="s">
        <v>7</v>
      </c>
      <c r="G70" s="25">
        <v>5.1</v>
      </c>
      <c r="H70" s="26">
        <v>10000</v>
      </c>
      <c r="I70" s="80"/>
      <c r="J70" s="110"/>
      <c r="K70" s="28">
        <v>0.057447</v>
      </c>
      <c r="L70" s="11">
        <v>0.03163055</v>
      </c>
      <c r="M70" s="29">
        <f t="shared" si="4"/>
        <v>3.163055</v>
      </c>
      <c r="N70" s="30" t="s">
        <v>7</v>
      </c>
      <c r="O70" s="11">
        <v>0.08326377</v>
      </c>
      <c r="P70" s="31">
        <f t="shared" si="5"/>
        <v>8.326377</v>
      </c>
      <c r="Q70" s="101"/>
      <c r="R70" s="93" t="s">
        <v>13</v>
      </c>
      <c r="S70" s="33">
        <v>0.031765</v>
      </c>
      <c r="T70" s="34">
        <v>0.012783</v>
      </c>
      <c r="U70" s="35">
        <v>1.2279</v>
      </c>
      <c r="V70" s="34">
        <v>0.053249</v>
      </c>
      <c r="W70" s="30" t="s">
        <v>7</v>
      </c>
      <c r="X70" s="36">
        <v>5.125</v>
      </c>
      <c r="Y70" s="67"/>
      <c r="Z70" s="94" t="s">
        <v>13</v>
      </c>
      <c r="AA70" s="38">
        <v>0.047</v>
      </c>
      <c r="AB70" s="39">
        <v>2.4</v>
      </c>
      <c r="AC70" s="39" t="s">
        <v>7</v>
      </c>
      <c r="AD70" s="40">
        <v>7</v>
      </c>
      <c r="AE70" s="67"/>
      <c r="AF70" s="95"/>
      <c r="AG70" s="42">
        <v>0.063</v>
      </c>
      <c r="AH70" s="2">
        <v>3.5</v>
      </c>
      <c r="AI70" s="30" t="s">
        <v>7</v>
      </c>
      <c r="AJ70" s="90">
        <v>9.1</v>
      </c>
    </row>
    <row r="71" spans="2:36" ht="12" customHeight="1">
      <c r="B71" s="80" t="s">
        <v>63</v>
      </c>
      <c r="C71" s="81" t="s">
        <v>13</v>
      </c>
      <c r="D71" s="22">
        <v>0.104</v>
      </c>
      <c r="E71" s="23">
        <v>2.5</v>
      </c>
      <c r="F71" s="24" t="s">
        <v>7</v>
      </c>
      <c r="G71" s="25">
        <v>18.4</v>
      </c>
      <c r="H71" s="26">
        <v>12000</v>
      </c>
      <c r="I71" s="80"/>
      <c r="J71" s="110" t="s">
        <v>13</v>
      </c>
      <c r="K71" s="28">
        <v>0.199513</v>
      </c>
      <c r="L71" s="11">
        <v>0.09236956</v>
      </c>
      <c r="M71" s="29">
        <f t="shared" si="4"/>
        <v>9.236956000000001</v>
      </c>
      <c r="N71" s="30" t="s">
        <v>7</v>
      </c>
      <c r="O71" s="11">
        <v>0.30665631</v>
      </c>
      <c r="P71" s="31">
        <f t="shared" si="5"/>
        <v>30.665630999999998</v>
      </c>
      <c r="Q71" s="101"/>
      <c r="R71" s="93" t="s">
        <v>13</v>
      </c>
      <c r="S71" s="33">
        <v>0.041802</v>
      </c>
      <c r="T71" s="34">
        <v>0.002997</v>
      </c>
      <c r="U71" s="35">
        <v>0.3774</v>
      </c>
      <c r="V71" s="34">
        <v>0.08514</v>
      </c>
      <c r="W71" s="30" t="s">
        <v>7</v>
      </c>
      <c r="X71" s="36">
        <v>7.983</v>
      </c>
      <c r="Y71" s="67"/>
      <c r="Z71" s="94" t="s">
        <v>13</v>
      </c>
      <c r="AA71" s="38">
        <v>0.078</v>
      </c>
      <c r="AB71" s="39">
        <v>2.9</v>
      </c>
      <c r="AC71" s="39" t="s">
        <v>7</v>
      </c>
      <c r="AD71" s="40">
        <v>12.8</v>
      </c>
      <c r="AE71" s="67"/>
      <c r="AF71" s="95" t="s">
        <v>13</v>
      </c>
      <c r="AG71" s="42">
        <v>0.121</v>
      </c>
      <c r="AH71" s="2">
        <v>6.7</v>
      </c>
      <c r="AI71" s="30" t="s">
        <v>7</v>
      </c>
      <c r="AJ71" s="90">
        <v>17.4</v>
      </c>
    </row>
    <row r="72" spans="2:36" ht="12" customHeight="1">
      <c r="B72" s="80" t="s">
        <v>64</v>
      </c>
      <c r="C72" s="81" t="s">
        <v>13</v>
      </c>
      <c r="D72" s="22">
        <v>0.157</v>
      </c>
      <c r="E72" s="23">
        <v>0.6</v>
      </c>
      <c r="F72" s="24" t="s">
        <v>7</v>
      </c>
      <c r="G72" s="25">
        <v>30.7</v>
      </c>
      <c r="H72" s="26">
        <v>17000</v>
      </c>
      <c r="I72" s="80"/>
      <c r="J72" s="110" t="s">
        <v>13</v>
      </c>
      <c r="K72" s="28">
        <v>0.109729</v>
      </c>
      <c r="L72" s="11">
        <v>0.04669966</v>
      </c>
      <c r="M72" s="29">
        <f t="shared" si="4"/>
        <v>4.669966</v>
      </c>
      <c r="N72" s="30" t="s">
        <v>7</v>
      </c>
      <c r="O72" s="11">
        <v>0.17275791</v>
      </c>
      <c r="P72" s="31">
        <f t="shared" si="5"/>
        <v>17.275790999999998</v>
      </c>
      <c r="Q72" s="101"/>
      <c r="R72" s="93" t="s">
        <v>13</v>
      </c>
      <c r="S72" s="33">
        <v>0.081564</v>
      </c>
      <c r="T72" s="34">
        <v>0.035073</v>
      </c>
      <c r="U72" s="35">
        <v>3.1632</v>
      </c>
      <c r="V72" s="34">
        <v>0.145825</v>
      </c>
      <c r="W72" s="30" t="s">
        <v>7</v>
      </c>
      <c r="X72" s="36">
        <v>13.1495</v>
      </c>
      <c r="Y72" s="67"/>
      <c r="Z72" s="94" t="s">
        <v>13</v>
      </c>
      <c r="AA72" s="38">
        <v>0.081</v>
      </c>
      <c r="AB72" s="39">
        <v>2.5</v>
      </c>
      <c r="AC72" s="39" t="s">
        <v>7</v>
      </c>
      <c r="AD72" s="40">
        <v>13.7</v>
      </c>
      <c r="AE72" s="67"/>
      <c r="AF72" s="95" t="s">
        <v>13</v>
      </c>
      <c r="AG72" s="42">
        <v>0.108</v>
      </c>
      <c r="AH72" s="2">
        <v>4</v>
      </c>
      <c r="AI72" s="30" t="s">
        <v>7</v>
      </c>
      <c r="AJ72" s="90">
        <v>17.6</v>
      </c>
    </row>
    <row r="73" spans="2:36" ht="12" customHeight="1">
      <c r="B73" s="80" t="s">
        <v>65</v>
      </c>
      <c r="C73" s="81" t="s">
        <v>13</v>
      </c>
      <c r="D73" s="22">
        <v>0.103</v>
      </c>
      <c r="E73" s="23">
        <v>2.9</v>
      </c>
      <c r="F73" s="24" t="s">
        <v>7</v>
      </c>
      <c r="G73" s="25">
        <v>17.7</v>
      </c>
      <c r="H73" s="26">
        <v>27000</v>
      </c>
      <c r="I73" s="80"/>
      <c r="J73" s="110"/>
      <c r="K73" s="28">
        <v>0.117079</v>
      </c>
      <c r="L73" s="11">
        <v>0.06757643</v>
      </c>
      <c r="M73" s="29">
        <f t="shared" si="4"/>
        <v>6.757643000000001</v>
      </c>
      <c r="N73" s="30" t="s">
        <v>7</v>
      </c>
      <c r="O73" s="11">
        <v>0.16658171</v>
      </c>
      <c r="P73" s="31">
        <f t="shared" si="5"/>
        <v>16.658171</v>
      </c>
      <c r="Q73" s="101"/>
      <c r="R73" s="93" t="s">
        <v>13</v>
      </c>
      <c r="S73" s="33">
        <v>0.065259</v>
      </c>
      <c r="T73" s="34">
        <v>0.033297</v>
      </c>
      <c r="U73" s="35">
        <v>3.2012</v>
      </c>
      <c r="V73" s="34">
        <v>0.10771</v>
      </c>
      <c r="W73" s="30" t="s">
        <v>7</v>
      </c>
      <c r="X73" s="36">
        <v>9.8506</v>
      </c>
      <c r="Y73" s="67"/>
      <c r="Z73" s="94" t="s">
        <v>13</v>
      </c>
      <c r="AA73" s="38">
        <v>0.091</v>
      </c>
      <c r="AB73" s="39">
        <v>4.8</v>
      </c>
      <c r="AC73" s="39" t="s">
        <v>7</v>
      </c>
      <c r="AD73" s="40">
        <v>13.3</v>
      </c>
      <c r="AE73" s="67"/>
      <c r="AF73" s="95"/>
      <c r="AG73" s="42">
        <v>0.087</v>
      </c>
      <c r="AH73" s="2">
        <v>5.5</v>
      </c>
      <c r="AI73" s="30" t="s">
        <v>7</v>
      </c>
      <c r="AJ73" s="90">
        <v>12</v>
      </c>
    </row>
    <row r="74" spans="2:36" ht="12" customHeight="1">
      <c r="B74" s="80" t="s">
        <v>66</v>
      </c>
      <c r="C74" s="81" t="s">
        <v>13</v>
      </c>
      <c r="D74" s="22">
        <v>0.044</v>
      </c>
      <c r="E74" s="23">
        <v>0.9</v>
      </c>
      <c r="F74" s="24" t="s">
        <v>7</v>
      </c>
      <c r="G74" s="25">
        <v>8</v>
      </c>
      <c r="H74" s="26">
        <v>16000</v>
      </c>
      <c r="I74" s="80"/>
      <c r="J74" s="110" t="s">
        <v>13</v>
      </c>
      <c r="K74" s="28">
        <v>0.053691</v>
      </c>
      <c r="L74" s="11">
        <v>0.02323034</v>
      </c>
      <c r="M74" s="29">
        <f t="shared" si="4"/>
        <v>2.323034</v>
      </c>
      <c r="N74" s="30" t="s">
        <v>7</v>
      </c>
      <c r="O74" s="11">
        <v>0.084152</v>
      </c>
      <c r="P74" s="31">
        <f t="shared" si="5"/>
        <v>8.4152</v>
      </c>
      <c r="Q74" s="101"/>
      <c r="R74" s="93" t="s">
        <v>13</v>
      </c>
      <c r="S74" s="33">
        <v>0.048313</v>
      </c>
      <c r="T74" s="34">
        <v>0.024974</v>
      </c>
      <c r="U74" s="35">
        <v>2.4265</v>
      </c>
      <c r="V74" s="34">
        <v>0.072371</v>
      </c>
      <c r="W74" s="30" t="s">
        <v>7</v>
      </c>
      <c r="X74" s="36">
        <v>7.236</v>
      </c>
      <c r="Y74" s="67"/>
      <c r="Z74" s="37"/>
      <c r="AA74" s="38">
        <v>0.073</v>
      </c>
      <c r="AB74" s="39">
        <v>4.8</v>
      </c>
      <c r="AC74" s="39" t="s">
        <v>7</v>
      </c>
      <c r="AD74" s="40">
        <v>9.9</v>
      </c>
      <c r="AE74" s="67"/>
      <c r="AF74" s="105"/>
      <c r="AG74" s="42">
        <v>0.056</v>
      </c>
      <c r="AH74" s="2">
        <v>3.5</v>
      </c>
      <c r="AI74" s="30" t="s">
        <v>7</v>
      </c>
      <c r="AJ74" s="90">
        <v>7.7</v>
      </c>
    </row>
    <row r="75" spans="2:36" ht="12" customHeight="1">
      <c r="B75" s="80" t="s">
        <v>67</v>
      </c>
      <c r="C75" s="81" t="s">
        <v>13</v>
      </c>
      <c r="D75" s="22">
        <v>0.035</v>
      </c>
      <c r="E75" s="23">
        <v>1.6</v>
      </c>
      <c r="F75" s="24" t="s">
        <v>7</v>
      </c>
      <c r="G75" s="25">
        <v>5.3</v>
      </c>
      <c r="H75" s="26">
        <v>18000</v>
      </c>
      <c r="I75" s="80"/>
      <c r="J75" s="110" t="s">
        <v>13</v>
      </c>
      <c r="K75" s="28">
        <v>0.088277</v>
      </c>
      <c r="L75" s="11">
        <v>0.04830152</v>
      </c>
      <c r="M75" s="29">
        <f t="shared" si="4"/>
        <v>4.830152</v>
      </c>
      <c r="N75" s="30" t="s">
        <v>7</v>
      </c>
      <c r="O75" s="11">
        <v>0.12825312</v>
      </c>
      <c r="P75" s="31">
        <f t="shared" si="5"/>
        <v>12.825312</v>
      </c>
      <c r="Q75" s="101"/>
      <c r="R75" s="93"/>
      <c r="S75" s="33">
        <v>0.071713</v>
      </c>
      <c r="T75" s="34">
        <v>0.048715</v>
      </c>
      <c r="U75" s="35">
        <v>5.0174</v>
      </c>
      <c r="V75" s="34">
        <v>0.091718</v>
      </c>
      <c r="W75" s="30" t="s">
        <v>7</v>
      </c>
      <c r="X75" s="36">
        <v>9.3252</v>
      </c>
      <c r="Y75" s="67"/>
      <c r="Z75" s="37"/>
      <c r="AA75" s="38">
        <v>0.067</v>
      </c>
      <c r="AB75" s="39">
        <v>4.5</v>
      </c>
      <c r="AC75" s="39" t="s">
        <v>7</v>
      </c>
      <c r="AD75" s="40">
        <v>8.9</v>
      </c>
      <c r="AE75" s="67"/>
      <c r="AF75" s="105"/>
      <c r="AG75" s="42">
        <v>0.105</v>
      </c>
      <c r="AH75" s="2">
        <v>7.9</v>
      </c>
      <c r="AI75" s="30" t="s">
        <v>7</v>
      </c>
      <c r="AJ75" s="90">
        <v>13.1</v>
      </c>
    </row>
    <row r="76" spans="2:36" ht="12" customHeight="1">
      <c r="B76" s="80" t="s">
        <v>68</v>
      </c>
      <c r="C76" s="81" t="s">
        <v>13</v>
      </c>
      <c r="D76" s="22">
        <v>0.054</v>
      </c>
      <c r="E76" s="23">
        <v>2.9</v>
      </c>
      <c r="F76" s="24" t="s">
        <v>7</v>
      </c>
      <c r="G76" s="25">
        <v>7.8</v>
      </c>
      <c r="H76" s="26">
        <v>34000</v>
      </c>
      <c r="I76" s="80"/>
      <c r="J76" s="110"/>
      <c r="K76" s="28">
        <v>0.075873</v>
      </c>
      <c r="L76" s="11">
        <v>0.05118815</v>
      </c>
      <c r="M76" s="29">
        <f t="shared" si="4"/>
        <v>5.118815000000001</v>
      </c>
      <c r="N76" s="30" t="s">
        <v>7</v>
      </c>
      <c r="O76" s="11">
        <v>0.1005578</v>
      </c>
      <c r="P76" s="31">
        <f t="shared" si="5"/>
        <v>10.05578</v>
      </c>
      <c r="Q76" s="92"/>
      <c r="R76" s="93"/>
      <c r="S76" s="33">
        <v>0.041733</v>
      </c>
      <c r="T76" s="34">
        <v>0.027153</v>
      </c>
      <c r="U76" s="35">
        <v>2.7085</v>
      </c>
      <c r="V76" s="34">
        <v>0.057049</v>
      </c>
      <c r="W76" s="30" t="s">
        <v>7</v>
      </c>
      <c r="X76" s="36">
        <v>5.6381</v>
      </c>
      <c r="Y76" s="19"/>
      <c r="Z76" s="37"/>
      <c r="AA76" s="38">
        <v>0.094</v>
      </c>
      <c r="AB76" s="39">
        <v>6.4</v>
      </c>
      <c r="AC76" s="39" t="s">
        <v>7</v>
      </c>
      <c r="AD76" s="40">
        <v>12.5</v>
      </c>
      <c r="AE76" s="19"/>
      <c r="AF76" s="105"/>
      <c r="AG76" s="42">
        <v>0.085</v>
      </c>
      <c r="AH76" s="2">
        <v>6.3</v>
      </c>
      <c r="AI76" s="30" t="s">
        <v>7</v>
      </c>
      <c r="AJ76" s="90">
        <v>10.6</v>
      </c>
    </row>
    <row r="77" spans="2:36" ht="12" customHeight="1" thickBot="1">
      <c r="B77" s="156" t="s">
        <v>69</v>
      </c>
      <c r="C77" s="157" t="s">
        <v>13</v>
      </c>
      <c r="D77" s="158">
        <v>0.046</v>
      </c>
      <c r="E77" s="159">
        <v>0.8</v>
      </c>
      <c r="F77" s="160" t="s">
        <v>7</v>
      </c>
      <c r="G77" s="161">
        <v>8.4</v>
      </c>
      <c r="H77" s="162">
        <v>11000</v>
      </c>
      <c r="I77" s="156"/>
      <c r="J77" s="163" t="s">
        <v>13</v>
      </c>
      <c r="K77" s="164">
        <v>0.068614</v>
      </c>
      <c r="L77" s="165">
        <v>0.03177681</v>
      </c>
      <c r="M77" s="166">
        <f t="shared" si="4"/>
        <v>3.177681</v>
      </c>
      <c r="N77" s="167" t="s">
        <v>7</v>
      </c>
      <c r="O77" s="165">
        <v>0.10545191</v>
      </c>
      <c r="P77" s="168">
        <f t="shared" si="5"/>
        <v>10.545190999999999</v>
      </c>
      <c r="Q77" s="169"/>
      <c r="R77" s="170" t="s">
        <v>13</v>
      </c>
      <c r="S77" s="171">
        <v>0.060959</v>
      </c>
      <c r="T77" s="172">
        <v>0.027234</v>
      </c>
      <c r="U77" s="173">
        <v>3.0166</v>
      </c>
      <c r="V77" s="172">
        <v>0.087453</v>
      </c>
      <c r="W77" s="167" t="s">
        <v>7</v>
      </c>
      <c r="X77" s="174">
        <v>9.1752</v>
      </c>
      <c r="Y77" s="175"/>
      <c r="Z77" s="94" t="s">
        <v>13</v>
      </c>
      <c r="AA77" s="38">
        <v>0.058</v>
      </c>
      <c r="AB77" s="39">
        <v>2.6</v>
      </c>
      <c r="AC77" s="39" t="s">
        <v>7</v>
      </c>
      <c r="AD77" s="40">
        <v>8.9</v>
      </c>
      <c r="AE77" s="175"/>
      <c r="AF77" s="176"/>
      <c r="AG77" s="177">
        <v>0.084</v>
      </c>
      <c r="AH77" s="2">
        <v>4.8</v>
      </c>
      <c r="AI77" s="167" t="s">
        <v>7</v>
      </c>
      <c r="AJ77" s="178">
        <v>12</v>
      </c>
    </row>
    <row r="78" spans="2:36" ht="12.75" customHeight="1">
      <c r="B78" s="194" t="s">
        <v>70</v>
      </c>
      <c r="C78" s="194"/>
      <c r="D78" s="194"/>
      <c r="E78" s="194"/>
      <c r="F78" s="194"/>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row>
    <row r="79" spans="2:36" ht="39.75" customHeight="1">
      <c r="B79" s="195" t="s">
        <v>76</v>
      </c>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row>
    <row r="80" spans="2:36" ht="12.75" customHeight="1">
      <c r="B80" s="195" t="s">
        <v>71</v>
      </c>
      <c r="C80" s="195"/>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row>
    <row r="81" spans="2:36" ht="12" customHeight="1">
      <c r="B81" s="195" t="s">
        <v>72</v>
      </c>
      <c r="C81" s="195"/>
      <c r="D81" s="195"/>
      <c r="E81" s="195"/>
      <c r="F81" s="195"/>
      <c r="G81" s="195"/>
      <c r="H81" s="195"/>
      <c r="I81" s="195"/>
      <c r="J81" s="195"/>
      <c r="K81" s="195"/>
      <c r="L81" s="195"/>
      <c r="M81" s="195"/>
      <c r="N81" s="195"/>
      <c r="O81" s="195"/>
      <c r="P81" s="195"/>
      <c r="Q81" s="179"/>
      <c r="R81" s="179"/>
      <c r="S81" s="179"/>
      <c r="T81" s="179"/>
      <c r="U81" s="179"/>
      <c r="V81" s="179"/>
      <c r="W81" s="179"/>
      <c r="X81" s="179"/>
      <c r="Y81" s="179"/>
      <c r="Z81" s="179"/>
      <c r="AA81" s="179"/>
      <c r="AB81" s="179"/>
      <c r="AC81" s="179"/>
      <c r="AD81" s="179"/>
      <c r="AE81" s="179"/>
      <c r="AF81" s="180"/>
      <c r="AG81" s="179"/>
      <c r="AH81" s="179"/>
      <c r="AI81" s="179"/>
      <c r="AJ81" s="179"/>
    </row>
    <row r="82" spans="2:36" ht="12" customHeight="1">
      <c r="B82" s="195" t="s">
        <v>73</v>
      </c>
      <c r="C82" s="195"/>
      <c r="D82" s="195"/>
      <c r="E82" s="195"/>
      <c r="F82" s="195"/>
      <c r="G82" s="195"/>
      <c r="H82" s="195"/>
      <c r="I82" s="195"/>
      <c r="J82" s="195"/>
      <c r="K82" s="195"/>
      <c r="L82" s="195"/>
      <c r="M82" s="195"/>
      <c r="N82" s="195"/>
      <c r="O82" s="195"/>
      <c r="P82" s="195"/>
      <c r="Q82" s="195"/>
      <c r="R82" s="195"/>
      <c r="S82" s="195"/>
      <c r="T82" s="195"/>
      <c r="U82" s="195"/>
      <c r="V82" s="195"/>
      <c r="W82" s="195"/>
      <c r="X82" s="195"/>
      <c r="Y82" s="87"/>
      <c r="Z82" s="87"/>
      <c r="AA82" s="87"/>
      <c r="AB82" s="87"/>
      <c r="AC82" s="87"/>
      <c r="AD82" s="87"/>
      <c r="AE82" s="87"/>
      <c r="AF82" s="181"/>
      <c r="AG82" s="87"/>
      <c r="AH82" s="87"/>
      <c r="AI82" s="87"/>
      <c r="AJ82" s="87"/>
    </row>
    <row r="83" spans="2:36" ht="12" customHeight="1">
      <c r="B83" s="187" t="s">
        <v>74</v>
      </c>
      <c r="C83" s="187"/>
      <c r="D83" s="187"/>
      <c r="E83" s="187"/>
      <c r="F83" s="187"/>
      <c r="G83" s="187"/>
      <c r="H83" s="187"/>
      <c r="I83" s="187"/>
      <c r="J83" s="187"/>
      <c r="K83" s="188"/>
      <c r="L83" s="188"/>
      <c r="M83" s="188"/>
      <c r="N83" s="188"/>
      <c r="O83" s="188"/>
      <c r="P83" s="188"/>
      <c r="Q83" s="188"/>
      <c r="R83" s="188"/>
      <c r="S83" s="188"/>
      <c r="T83" s="188"/>
      <c r="U83" s="188"/>
      <c r="V83" s="188"/>
      <c r="W83" s="188"/>
      <c r="X83" s="188"/>
      <c r="Y83" s="188"/>
      <c r="Z83" s="87"/>
      <c r="AA83" s="87"/>
      <c r="AB83" s="87"/>
      <c r="AC83" s="87"/>
      <c r="AD83" s="87"/>
      <c r="AE83" s="87"/>
      <c r="AF83" s="181"/>
      <c r="AG83" s="87"/>
      <c r="AH83" s="87"/>
      <c r="AI83" s="87"/>
      <c r="AJ83" s="87"/>
    </row>
    <row r="84" spans="2:36" ht="12" customHeight="1">
      <c r="B84" s="182" t="s">
        <v>75</v>
      </c>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181"/>
      <c r="AG84" s="87"/>
      <c r="AH84" s="87"/>
      <c r="AI84" s="87"/>
      <c r="AJ84" s="87"/>
    </row>
  </sheetData>
  <sheetProtection/>
  <mergeCells count="21">
    <mergeCell ref="B1:AJ1"/>
    <mergeCell ref="C4:H4"/>
    <mergeCell ref="J4:P4"/>
    <mergeCell ref="R4:X4"/>
    <mergeCell ref="AF4:AJ4"/>
    <mergeCell ref="B82:X82"/>
    <mergeCell ref="AB5:AD5"/>
    <mergeCell ref="B3:AJ3"/>
    <mergeCell ref="B2:AJ2"/>
    <mergeCell ref="AF5:AG5"/>
    <mergeCell ref="AH5:AJ5"/>
    <mergeCell ref="Z5:AA5"/>
    <mergeCell ref="Z4:AD4"/>
    <mergeCell ref="B83:Y83"/>
    <mergeCell ref="E5:G5"/>
    <mergeCell ref="J5:K5"/>
    <mergeCell ref="M5:P5"/>
    <mergeCell ref="B78:AJ78"/>
    <mergeCell ref="B79:AJ79"/>
    <mergeCell ref="B80:AJ80"/>
    <mergeCell ref="B81:P81"/>
  </mergeCells>
  <printOptions/>
  <pageMargins left="0.5" right="0.5" top="1" bottom="1" header="0.5" footer="0.5"/>
  <pageSetup horizontalDpi="600" verticalDpi="600" orientation="landscape"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2010-08-17T16:35:56Z</dcterms:created>
  <dcterms:modified xsi:type="dcterms:W3CDTF">2013-06-28T16:52:46Z</dcterms:modified>
  <cp:category/>
  <cp:version/>
  <cp:contentType/>
  <cp:contentStatus/>
</cp:coreProperties>
</file>