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76" yWindow="120" windowWidth="9168" windowHeight="12528" activeTab="0"/>
  </bookViews>
  <sheets>
    <sheet name="ASTHMA" sheetId="1" r:id="rId1"/>
  </sheets>
  <definedNames>
    <definedName name="_xlnm.Print_Area" localSheetId="0">'ASTHMA'!$A$1:$S$82</definedName>
    <definedName name="_xlnm.Print_Titles" localSheetId="0">'ASTHMA'!$1:$6</definedName>
  </definedNames>
  <calcPr fullCalcOnLoad="1"/>
</workbook>
</file>

<file path=xl/sharedStrings.xml><?xml version="1.0" encoding="utf-8"?>
<sst xmlns="http://schemas.openxmlformats.org/spreadsheetml/2006/main" count="226" uniqueCount="77">
  <si>
    <t>Percent of Adults (18+ years old) Diagnosed with Asthma, and Reported Either Currently Still has Asthma or had an Attack in the past 12 months.</t>
  </si>
  <si>
    <t>Los Angeles County Health Survey.</t>
  </si>
  <si>
    <t>Asthma</t>
  </si>
  <si>
    <t>Percent</t>
  </si>
  <si>
    <t>95% CI</t>
  </si>
  <si>
    <t>Estimated #</t>
  </si>
  <si>
    <t>LA County</t>
  </si>
  <si>
    <t>-</t>
  </si>
  <si>
    <t>Gender</t>
  </si>
  <si>
    <t>Male</t>
  </si>
  <si>
    <t>Female</t>
  </si>
  <si>
    <t>Age Group</t>
  </si>
  <si>
    <t>18-24</t>
  </si>
  <si>
    <t>25-29</t>
  </si>
  <si>
    <t>30-39</t>
  </si>
  <si>
    <t>40-49</t>
  </si>
  <si>
    <t>50-59</t>
  </si>
  <si>
    <t>60-64</t>
  </si>
  <si>
    <t>65 or over</t>
  </si>
  <si>
    <t>Race/Ethnicity</t>
  </si>
  <si>
    <t>Latino</t>
  </si>
  <si>
    <t>White</t>
  </si>
  <si>
    <t>African American</t>
  </si>
  <si>
    <t>Asian/Pacific Islander</t>
  </si>
  <si>
    <t>American Indian</t>
  </si>
  <si>
    <t>*</t>
  </si>
  <si>
    <t>Education</t>
  </si>
  <si>
    <t>Less than high school</t>
  </si>
  <si>
    <t>High school</t>
  </si>
  <si>
    <t>Some college or trade school</t>
  </si>
  <si>
    <t>College or post graduate degree</t>
  </si>
  <si>
    <t>Federal Poverty Level</t>
  </si>
  <si>
    <t>0-99% FPL</t>
  </si>
  <si>
    <t>100%-199% FPL</t>
  </si>
  <si>
    <t>200%-299% FPL</t>
  </si>
  <si>
    <t>300% or above FPL</t>
  </si>
  <si>
    <t>Service Planning Area</t>
  </si>
  <si>
    <t>Antelope Valley</t>
  </si>
  <si>
    <t xml:space="preserve">San Fernando </t>
  </si>
  <si>
    <t xml:space="preserve">San Gabriel </t>
  </si>
  <si>
    <t xml:space="preserve">Metro </t>
  </si>
  <si>
    <t>West</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</si>
  <si>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</si>
  <si>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</si>
  <si>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</si>
  <si>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</si>
  <si>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</si>
  <si>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</si>
  <si>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</si>
  <si>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</si>
  <si>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</si>
  <si>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</si>
  <si>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</si>
  <si>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</si>
  <si>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</si>
  <si>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</si>
  <si>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</si>
  <si>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</si>
  <si>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</si>
  <si>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</si>
  <si>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</si>
  <si>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San Fernando</t>
  </si>
  <si>
    <t>South</t>
  </si>
  <si>
    <t>Southeast</t>
  </si>
  <si>
    <t>Southwest</t>
  </si>
  <si>
    <t>Torrance</t>
  </si>
  <si>
    <t>West Valley</t>
  </si>
  <si>
    <t>Whittier</t>
  </si>
  <si>
    <t>Source:  2005 and 2002-03 Los Angeles County Health Survey; Office of Health Assessment and Epidemiology, Los Angeles County Department of Health Services.</t>
  </si>
  <si>
    <t>-For purposes of confidentiality, results with cell sizes less than 5 are not reported.</t>
  </si>
  <si>
    <t>19. Estimates may differ from prior estimates as new weights were utilized beginning March 20, 2006.</t>
  </si>
  <si>
    <r>
      <t xml:space="preserve">6. Asthma prevalence consists of those ever diagnosed with asthma by a health care provider </t>
    </r>
    <r>
      <rPr>
        <u val="single"/>
        <sz val="8"/>
        <rFont val="Arial"/>
        <family val="2"/>
      </rPr>
      <t>and</t>
    </r>
    <r>
      <rPr>
        <sz val="8"/>
        <rFont val="Arial"/>
        <family val="2"/>
      </rPr>
      <t xml:space="preserve"> reported still having asthma and/or having had an asthma attack in the past 12 months.
</t>
    </r>
  </si>
  <si>
    <t>Note: Estimates are based on self-reported data by a random sample of 8,648 (in 2005) and 8,167 in (2002-02)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</si>
  <si>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t>*The estimate is statistically unstable (relative standard error &gt;23%) and therefore may not be appropriate to use for planning or policy purposes.</t>
  </si>
  <si>
    <r>
      <t xml:space="preserve">2002 </t>
    </r>
    <r>
      <rPr>
        <b/>
        <u val="single"/>
        <vertAlign val="superscript"/>
        <sz val="14"/>
        <rFont val="Arial"/>
        <family val="2"/>
      </rPr>
      <t>19</t>
    </r>
  </si>
  <si>
    <t>East LA</t>
  </si>
  <si>
    <t>Hollywood/Wilshire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</si>
</sst>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 numFmtId="193" formatCode="00000"/>
    <numFmt numFmtId="194" formatCode="\-"/>
  </numFmts>
  <fonts count="45">
    <font>
      <sz val="10"/>
      <name val="Arial"/>
      <family val="0"/>
    </font>
    <font>
      <u val="single"/>
      <sz val="10"/>
      <color indexed="36"/>
      <name val="Arial"/>
      <family val="0"/>
    </font>
    <font>
      <u val="single"/>
      <sz val="10"/>
      <color indexed="12"/>
      <name val="Arial"/>
      <family val="0"/>
    </font>
    <font>
      <b/>
      <sz val="8"/>
      <name val="Arial"/>
      <family val="2"/>
    </font>
    <font>
      <b/>
      <sz val="10"/>
      <color indexed="9"/>
      <name val="Arial"/>
      <family val="2"/>
    </font>
    <font>
      <b/>
      <u val="single"/>
      <sz val="14"/>
      <name val="Arial"/>
      <family val="2"/>
    </font>
    <font>
      <b/>
      <u val="single"/>
      <vertAlign val="superscript"/>
      <sz val="14"/>
      <name val="Arial"/>
      <family val="2"/>
    </font>
    <font>
      <b/>
      <sz val="10"/>
      <name val="Arial"/>
      <family val="2"/>
    </font>
    <font>
      <sz val="11"/>
      <name val="Arial"/>
      <family val="2"/>
    </font>
    <font>
      <sz val="8"/>
      <name val="Arial"/>
      <family val="2"/>
    </font>
    <font>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46"/>
        <bgColor indexed="64"/>
      </patternFill>
    </fill>
    <fill>
      <patternFill patternType="solid">
        <fgColor indexed="1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3">
    <xf numFmtId="0" fontId="0" fillId="0" borderId="0" xfId="0" applyAlignment="1">
      <alignment/>
    </xf>
    <xf numFmtId="0" fontId="3" fillId="0" borderId="0" xfId="0" applyFont="1" applyAlignment="1">
      <alignment horizontal="right"/>
    </xf>
    <xf numFmtId="0" fontId="4" fillId="33" borderId="0" xfId="0" applyFont="1" applyFill="1" applyBorder="1" applyAlignment="1">
      <alignment horizontal="center" wrapText="1"/>
    </xf>
    <xf numFmtId="168" fontId="4" fillId="33" borderId="0" xfId="0" applyNumberFormat="1" applyFont="1" applyFill="1" applyBorder="1" applyAlignment="1">
      <alignment/>
    </xf>
    <xf numFmtId="0" fontId="4" fillId="33" borderId="0" xfId="0" applyFont="1" applyFill="1" applyBorder="1" applyAlignment="1">
      <alignment/>
    </xf>
    <xf numFmtId="167" fontId="4" fillId="33" borderId="0" xfId="0" applyNumberFormat="1" applyFont="1" applyFill="1" applyBorder="1" applyAlignment="1">
      <alignment/>
    </xf>
    <xf numFmtId="0" fontId="4" fillId="33" borderId="0" xfId="0" applyFont="1" applyFill="1" applyBorder="1" applyAlignment="1">
      <alignment horizontal="center"/>
    </xf>
    <xf numFmtId="167" fontId="4" fillId="33" borderId="0" xfId="0" applyNumberFormat="1" applyFont="1" applyFill="1" applyBorder="1" applyAlignment="1">
      <alignment horizontal="left"/>
    </xf>
    <xf numFmtId="3" fontId="4" fillId="33" borderId="0" xfId="0" applyNumberFormat="1" applyFont="1" applyFill="1" applyBorder="1" applyAlignment="1">
      <alignment/>
    </xf>
    <xf numFmtId="0" fontId="0" fillId="0" borderId="0" xfId="0" applyBorder="1" applyAlignment="1">
      <alignment/>
    </xf>
    <xf numFmtId="0" fontId="0" fillId="33" borderId="0" xfId="0" applyFill="1" applyAlignment="1">
      <alignment/>
    </xf>
    <xf numFmtId="0" fontId="0" fillId="0" borderId="0" xfId="0" applyBorder="1" applyAlignment="1">
      <alignment horizontal="left" wrapText="1"/>
    </xf>
    <xf numFmtId="0" fontId="7" fillId="0" borderId="10" xfId="0" applyFont="1" applyBorder="1" applyAlignment="1">
      <alignment horizontal="left" wrapText="1"/>
    </xf>
    <xf numFmtId="0" fontId="7" fillId="34" borderId="10" xfId="0" applyFont="1" applyFill="1" applyBorder="1" applyAlignment="1">
      <alignment horizontal="left" wrapText="1"/>
    </xf>
    <xf numFmtId="168" fontId="7" fillId="34" borderId="10" xfId="0" applyNumberFormat="1" applyFont="1" applyFill="1" applyBorder="1" applyAlignment="1">
      <alignment horizontal="right" wrapText="1"/>
    </xf>
    <xf numFmtId="0" fontId="7" fillId="0" borderId="10" xfId="0" applyFont="1" applyBorder="1" applyAlignment="1">
      <alignment/>
    </xf>
    <xf numFmtId="167" fontId="7" fillId="0" borderId="10" xfId="0" applyNumberFormat="1" applyFont="1" applyBorder="1" applyAlignment="1">
      <alignment horizontal="centerContinuous"/>
    </xf>
    <xf numFmtId="0" fontId="7" fillId="0" borderId="10" xfId="0" applyFont="1" applyBorder="1" applyAlignment="1">
      <alignment horizontal="centerContinuous"/>
    </xf>
    <xf numFmtId="3" fontId="7" fillId="35" borderId="10" xfId="0" applyNumberFormat="1" applyFont="1" applyFill="1" applyBorder="1" applyAlignment="1">
      <alignment horizontal="right"/>
    </xf>
    <xf numFmtId="0" fontId="0" fillId="0" borderId="11" xfId="0" applyBorder="1" applyAlignment="1">
      <alignment/>
    </xf>
    <xf numFmtId="0" fontId="0" fillId="34" borderId="0" xfId="0" applyFont="1" applyFill="1" applyBorder="1" applyAlignment="1">
      <alignment horizontal="left" wrapText="1"/>
    </xf>
    <xf numFmtId="168" fontId="0" fillId="34" borderId="0" xfId="0" applyNumberFormat="1" applyFill="1" applyBorder="1" applyAlignment="1">
      <alignment horizontal="right" wrapText="1"/>
    </xf>
    <xf numFmtId="0" fontId="0" fillId="0" borderId="0" xfId="0" applyBorder="1" applyAlignment="1">
      <alignment horizontal="right" wrapText="1"/>
    </xf>
    <xf numFmtId="167" fontId="0" fillId="0" borderId="0" xfId="0" applyNumberFormat="1" applyBorder="1" applyAlignment="1">
      <alignment horizontal="right" wrapText="1"/>
    </xf>
    <xf numFmtId="0" fontId="0" fillId="0" borderId="0" xfId="0" applyBorder="1" applyAlignment="1">
      <alignment horizontal="center" wrapText="1"/>
    </xf>
    <xf numFmtId="167" fontId="0" fillId="0" borderId="0" xfId="0" applyNumberFormat="1" applyBorder="1" applyAlignment="1">
      <alignment horizontal="left" wrapText="1"/>
    </xf>
    <xf numFmtId="3" fontId="0" fillId="35" borderId="0" xfId="0" applyNumberFormat="1" applyFill="1" applyBorder="1" applyAlignment="1">
      <alignment horizontal="right" wrapText="1"/>
    </xf>
    <xf numFmtId="0" fontId="0" fillId="36" borderId="0" xfId="0" applyFill="1" applyAlignment="1">
      <alignment horizontal="center"/>
    </xf>
    <xf numFmtId="168" fontId="0" fillId="36" borderId="0" xfId="0" applyNumberFormat="1" applyFill="1" applyAlignment="1">
      <alignment/>
    </xf>
    <xf numFmtId="167" fontId="0" fillId="0" borderId="0" xfId="0" applyNumberFormat="1" applyAlignment="1">
      <alignment/>
    </xf>
    <xf numFmtId="167" fontId="0" fillId="0" borderId="0" xfId="0" applyNumberFormat="1" applyAlignment="1">
      <alignment horizontal="left"/>
    </xf>
    <xf numFmtId="3" fontId="0" fillId="0" borderId="0" xfId="0" applyNumberFormat="1" applyBorder="1" applyAlignment="1">
      <alignment/>
    </xf>
    <xf numFmtId="168" fontId="0" fillId="36" borderId="0" xfId="0" applyNumberFormat="1" applyFill="1" applyAlignment="1">
      <alignment horizontal="right"/>
    </xf>
    <xf numFmtId="167" fontId="0" fillId="0" borderId="0" xfId="0" applyNumberFormat="1" applyAlignment="1">
      <alignment horizontal="right"/>
    </xf>
    <xf numFmtId="0" fontId="7" fillId="0" borderId="10" xfId="0" applyFont="1" applyBorder="1" applyAlignment="1">
      <alignment horizontal="right" wrapText="1"/>
    </xf>
    <xf numFmtId="167" fontId="7" fillId="0" borderId="10" xfId="0" applyNumberFormat="1" applyFont="1" applyBorder="1" applyAlignment="1">
      <alignment horizontal="right" wrapText="1"/>
    </xf>
    <xf numFmtId="0" fontId="7" fillId="0" borderId="10" xfId="0" applyFont="1" applyBorder="1" applyAlignment="1">
      <alignment horizontal="center" wrapText="1"/>
    </xf>
    <xf numFmtId="167" fontId="7" fillId="0" borderId="10" xfId="0" applyNumberFormat="1" applyFont="1" applyBorder="1" applyAlignment="1">
      <alignment horizontal="left" wrapText="1"/>
    </xf>
    <xf numFmtId="3" fontId="7" fillId="35" borderId="10" xfId="0" applyNumberFormat="1" applyFont="1" applyFill="1" applyBorder="1" applyAlignment="1">
      <alignment horizontal="right" wrapText="1"/>
    </xf>
    <xf numFmtId="0" fontId="0" fillId="36" borderId="10" xfId="0" applyFill="1" applyBorder="1" applyAlignment="1">
      <alignment horizontal="center"/>
    </xf>
    <xf numFmtId="168" fontId="0" fillId="36" borderId="10" xfId="0" applyNumberFormat="1" applyFill="1" applyBorder="1" applyAlignment="1">
      <alignment horizontal="right"/>
    </xf>
    <xf numFmtId="167" fontId="0" fillId="0" borderId="10" xfId="0" applyNumberFormat="1" applyBorder="1" applyAlignment="1">
      <alignment horizontal="right"/>
    </xf>
    <xf numFmtId="167" fontId="0" fillId="0" borderId="10" xfId="0" applyNumberFormat="1" applyBorder="1" applyAlignment="1">
      <alignment horizontal="left"/>
    </xf>
    <xf numFmtId="0" fontId="0" fillId="0" borderId="0" xfId="0" applyBorder="1" applyAlignment="1">
      <alignment horizontal="left" vertical="top" wrapText="1"/>
    </xf>
    <xf numFmtId="0" fontId="0" fillId="34" borderId="0" xfId="0" applyFont="1" applyFill="1" applyBorder="1" applyAlignment="1">
      <alignment horizontal="left" vertical="top" wrapText="1"/>
    </xf>
    <xf numFmtId="0" fontId="0" fillId="34" borderId="0" xfId="0" applyFont="1" applyFill="1" applyBorder="1" applyAlignment="1">
      <alignment/>
    </xf>
    <xf numFmtId="168" fontId="0" fillId="34" borderId="0" xfId="0" applyNumberFormat="1" applyFill="1" applyBorder="1" applyAlignment="1">
      <alignment/>
    </xf>
    <xf numFmtId="167" fontId="0" fillId="0" borderId="0" xfId="0" applyNumberFormat="1" applyBorder="1" applyAlignment="1">
      <alignment/>
    </xf>
    <xf numFmtId="0" fontId="0" fillId="0" borderId="0" xfId="0" applyBorder="1" applyAlignment="1">
      <alignment horizontal="center"/>
    </xf>
    <xf numFmtId="167" fontId="0" fillId="0" borderId="0" xfId="0" applyNumberFormat="1" applyBorder="1" applyAlignment="1">
      <alignment horizontal="left"/>
    </xf>
    <xf numFmtId="3" fontId="0" fillId="35" borderId="0" xfId="0" applyNumberFormat="1" applyFill="1" applyBorder="1" applyAlignment="1">
      <alignment/>
    </xf>
    <xf numFmtId="0" fontId="7" fillId="34" borderId="10" xfId="0" applyFont="1" applyFill="1" applyBorder="1" applyAlignment="1">
      <alignment/>
    </xf>
    <xf numFmtId="168" fontId="7" fillId="34" borderId="10" xfId="0" applyNumberFormat="1" applyFont="1" applyFill="1" applyBorder="1" applyAlignment="1">
      <alignment/>
    </xf>
    <xf numFmtId="167" fontId="7" fillId="0" borderId="10" xfId="0" applyNumberFormat="1" applyFont="1" applyBorder="1" applyAlignment="1">
      <alignment/>
    </xf>
    <xf numFmtId="0" fontId="7" fillId="0" borderId="10" xfId="0" applyFont="1" applyBorder="1" applyAlignment="1">
      <alignment horizontal="center"/>
    </xf>
    <xf numFmtId="167" fontId="7" fillId="0" borderId="10" xfId="0" applyNumberFormat="1" applyFont="1" applyBorder="1" applyAlignment="1">
      <alignment horizontal="left"/>
    </xf>
    <xf numFmtId="3" fontId="7" fillId="35" borderId="10" xfId="0" applyNumberFormat="1" applyFont="1" applyFill="1" applyBorder="1" applyAlignment="1">
      <alignment/>
    </xf>
    <xf numFmtId="0" fontId="0" fillId="0" borderId="0" xfId="0" applyBorder="1" applyAlignment="1">
      <alignment horizontal="left" vertical="top"/>
    </xf>
    <xf numFmtId="0" fontId="0" fillId="34" borderId="0" xfId="0" applyFont="1" applyFill="1" applyBorder="1" applyAlignment="1">
      <alignment horizontal="left" vertical="top"/>
    </xf>
    <xf numFmtId="0" fontId="7" fillId="0" borderId="10" xfId="0" applyFont="1" applyFill="1" applyBorder="1" applyAlignment="1">
      <alignment horizontal="left" vertical="top"/>
    </xf>
    <xf numFmtId="0" fontId="7" fillId="34" borderId="10" xfId="0" applyFont="1" applyFill="1" applyBorder="1" applyAlignment="1">
      <alignment horizontal="left" vertical="top"/>
    </xf>
    <xf numFmtId="0" fontId="8" fillId="34" borderId="0" xfId="0" applyFont="1" applyFill="1" applyBorder="1" applyAlignment="1">
      <alignment horizontal="right" vertical="top"/>
    </xf>
    <xf numFmtId="0" fontId="7" fillId="0" borderId="10" xfId="0" applyFont="1" applyFill="1" applyBorder="1" applyAlignment="1">
      <alignment horizontal="left" vertical="top" wrapText="1"/>
    </xf>
    <xf numFmtId="0" fontId="7" fillId="34" borderId="10" xfId="0" applyFont="1" applyFill="1" applyBorder="1" applyAlignment="1">
      <alignment horizontal="left" vertical="top" wrapText="1"/>
    </xf>
    <xf numFmtId="167" fontId="0" fillId="0" borderId="0" xfId="0" applyNumberFormat="1" applyFill="1" applyAlignment="1">
      <alignment/>
    </xf>
    <xf numFmtId="167" fontId="0" fillId="0" borderId="0" xfId="0" applyNumberFormat="1" applyFill="1" applyAlignment="1">
      <alignment horizontal="left"/>
    </xf>
    <xf numFmtId="167" fontId="0" fillId="0" borderId="0" xfId="0" applyNumberFormat="1" applyFill="1" applyAlignment="1">
      <alignment horizontal="right"/>
    </xf>
    <xf numFmtId="0" fontId="0" fillId="0" borderId="12" xfId="0" applyBorder="1" applyAlignment="1">
      <alignment horizontal="left" vertical="top" wrapText="1"/>
    </xf>
    <xf numFmtId="0" fontId="8" fillId="34" borderId="12" xfId="0" applyFont="1" applyFill="1" applyBorder="1" applyAlignment="1">
      <alignment horizontal="right" vertical="top"/>
    </xf>
    <xf numFmtId="168" fontId="0" fillId="34" borderId="12" xfId="0" applyNumberFormat="1" applyFill="1" applyBorder="1" applyAlignment="1">
      <alignment horizontal="right" wrapText="1"/>
    </xf>
    <xf numFmtId="0" fontId="0" fillId="0" borderId="12" xfId="0" applyBorder="1" applyAlignment="1">
      <alignment horizontal="right" wrapText="1"/>
    </xf>
    <xf numFmtId="167" fontId="0" fillId="0" borderId="12" xfId="0" applyNumberFormat="1" applyBorder="1" applyAlignment="1">
      <alignment horizontal="right" wrapText="1"/>
    </xf>
    <xf numFmtId="0" fontId="0" fillId="0" borderId="12" xfId="0" applyBorder="1" applyAlignment="1">
      <alignment horizontal="center" wrapText="1"/>
    </xf>
    <xf numFmtId="167" fontId="0" fillId="0" borderId="12" xfId="0" applyNumberFormat="1" applyBorder="1" applyAlignment="1">
      <alignment horizontal="left" wrapText="1"/>
    </xf>
    <xf numFmtId="3" fontId="0" fillId="35" borderId="12" xfId="0" applyNumberFormat="1" applyFill="1" applyBorder="1" applyAlignment="1">
      <alignment horizontal="right" wrapText="1"/>
    </xf>
    <xf numFmtId="0" fontId="0" fillId="0" borderId="13" xfId="0" applyBorder="1" applyAlignment="1">
      <alignment/>
    </xf>
    <xf numFmtId="0" fontId="0" fillId="36" borderId="12" xfId="0" applyFill="1" applyBorder="1" applyAlignment="1">
      <alignment horizontal="center"/>
    </xf>
    <xf numFmtId="168" fontId="0" fillId="36" borderId="12" xfId="0" applyNumberFormat="1" applyFill="1" applyBorder="1" applyAlignment="1">
      <alignment/>
    </xf>
    <xf numFmtId="167" fontId="0" fillId="0" borderId="12" xfId="0" applyNumberFormat="1" applyBorder="1" applyAlignment="1">
      <alignment/>
    </xf>
    <xf numFmtId="167" fontId="0" fillId="0" borderId="12" xfId="0" applyNumberFormat="1" applyBorder="1" applyAlignment="1">
      <alignment horizontal="left"/>
    </xf>
    <xf numFmtId="168" fontId="0" fillId="0" borderId="0" xfId="0" applyNumberFormat="1" applyBorder="1" applyAlignment="1">
      <alignment/>
    </xf>
    <xf numFmtId="0" fontId="9" fillId="0" borderId="0" xfId="0" applyFont="1" applyAlignment="1">
      <alignment wrapText="1"/>
    </xf>
    <xf numFmtId="0" fontId="4" fillId="33" borderId="0" xfId="0" applyFont="1" applyFill="1" applyBorder="1" applyAlignment="1">
      <alignment horizontal="left" wrapText="1"/>
    </xf>
    <xf numFmtId="168" fontId="7" fillId="36" borderId="14" xfId="0" applyNumberFormat="1" applyFont="1" applyFill="1" applyBorder="1" applyAlignment="1">
      <alignment horizontal="right" wrapText="1"/>
    </xf>
    <xf numFmtId="168" fontId="7" fillId="36" borderId="10" xfId="0" applyNumberFormat="1" applyFont="1" applyFill="1" applyBorder="1" applyAlignment="1">
      <alignment horizontal="right" wrapText="1"/>
    </xf>
    <xf numFmtId="0" fontId="9" fillId="0" borderId="0" xfId="0" applyFont="1" applyBorder="1" applyAlignment="1">
      <alignment wrapText="1"/>
    </xf>
    <xf numFmtId="0" fontId="0" fillId="0" borderId="0" xfId="0" applyAlignment="1">
      <alignment wrapText="1"/>
    </xf>
    <xf numFmtId="0" fontId="9" fillId="0" borderId="0" xfId="0" applyFont="1" applyBorder="1" applyAlignment="1">
      <alignment horizontal="left" vertical="center" wrapText="1"/>
    </xf>
    <xf numFmtId="49" fontId="9" fillId="0" borderId="0" xfId="0" applyNumberFormat="1" applyFont="1" applyBorder="1" applyAlignment="1">
      <alignment horizontal="left" vertical="center" wrapText="1"/>
    </xf>
    <xf numFmtId="0" fontId="0" fillId="0" borderId="0" xfId="0" applyAlignment="1">
      <alignment/>
    </xf>
    <xf numFmtId="0" fontId="9" fillId="0" borderId="0" xfId="0" applyFont="1" applyFill="1" applyBorder="1" applyAlignment="1">
      <alignment horizontal="left" vertical="top" wrapText="1"/>
    </xf>
    <xf numFmtId="0" fontId="5" fillId="0" borderId="0" xfId="0" applyFont="1" applyBorder="1" applyAlignment="1">
      <alignment horizontal="center" wrapText="1"/>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7"/>
  </sheetPr>
  <dimension ref="A1:U87"/>
  <sheetViews>
    <sheetView tabSelected="1" zoomScale="75" zoomScaleNormal="75" zoomScalePageLayoutView="0" workbookViewId="0" topLeftCell="A43">
      <selection activeCell="B53" sqref="B53"/>
    </sheetView>
  </sheetViews>
  <sheetFormatPr defaultColWidth="9.140625" defaultRowHeight="12.75"/>
  <cols>
    <col min="1" max="1" width="3.00390625" style="1" customWidth="1"/>
    <col min="2" max="2" width="27.57421875" style="9" customWidth="1"/>
    <col min="3" max="3" width="2.140625" style="9" customWidth="1"/>
    <col min="4" max="4" width="9.00390625" style="80" customWidth="1"/>
    <col min="5" max="5" width="11.00390625" style="9" hidden="1" customWidth="1"/>
    <col min="6" max="6" width="5.00390625" style="47" customWidth="1"/>
    <col min="7" max="7" width="11.00390625" style="9" hidden="1" customWidth="1"/>
    <col min="8" max="8" width="2.00390625" style="48" customWidth="1"/>
    <col min="9" max="9" width="4.28125" style="49" customWidth="1"/>
    <col min="10" max="10" width="13.57421875" style="31" customWidth="1"/>
    <col min="11" max="11" width="0" style="9" hidden="1" customWidth="1"/>
    <col min="12" max="12" width="1.28515625" style="0" customWidth="1"/>
    <col min="13" max="13" width="2.8515625" style="0" customWidth="1"/>
    <col min="14" max="14" width="8.28125" style="0" customWidth="1"/>
    <col min="15" max="15" width="9.140625" style="0" hidden="1" customWidth="1"/>
    <col min="16" max="16" width="5.421875" style="0" customWidth="1"/>
    <col min="17" max="17" width="9.140625" style="0" hidden="1" customWidth="1"/>
    <col min="18" max="18" width="2.140625" style="0" customWidth="1"/>
    <col min="19" max="19" width="5.140625" style="0" customWidth="1"/>
    <col min="20" max="20" width="3.8515625" style="0" customWidth="1"/>
  </cols>
  <sheetData>
    <row r="1" spans="2:19" ht="28.5" customHeight="1">
      <c r="B1" s="82" t="s">
        <v>0</v>
      </c>
      <c r="C1" s="82"/>
      <c r="D1" s="82"/>
      <c r="E1" s="82"/>
      <c r="F1" s="82"/>
      <c r="G1" s="82"/>
      <c r="H1" s="82"/>
      <c r="I1" s="82"/>
      <c r="J1" s="82"/>
      <c r="K1" s="82"/>
      <c r="L1" s="82"/>
      <c r="M1" s="82"/>
      <c r="N1" s="82"/>
      <c r="O1" s="82"/>
      <c r="P1" s="82"/>
      <c r="Q1" s="82"/>
      <c r="R1" s="82"/>
      <c r="S1" s="82"/>
    </row>
    <row r="2" spans="2:19" ht="12.75">
      <c r="B2" s="2"/>
      <c r="C2" s="2"/>
      <c r="D2" s="3"/>
      <c r="E2" s="4"/>
      <c r="F2" s="5"/>
      <c r="G2" s="4"/>
      <c r="H2" s="6"/>
      <c r="I2" s="7"/>
      <c r="J2" s="8"/>
      <c r="L2" s="10"/>
      <c r="M2" s="10"/>
      <c r="N2" s="10"/>
      <c r="O2" s="10"/>
      <c r="P2" s="10"/>
      <c r="Q2" s="10"/>
      <c r="R2" s="10"/>
      <c r="S2" s="10"/>
    </row>
    <row r="3" spans="2:19" ht="12.75">
      <c r="B3" s="6"/>
      <c r="C3" s="6"/>
      <c r="D3" s="3"/>
      <c r="E3" s="4"/>
      <c r="F3" s="5"/>
      <c r="G3" s="4"/>
      <c r="H3" s="6"/>
      <c r="I3" s="7"/>
      <c r="J3" s="8"/>
      <c r="L3" s="10"/>
      <c r="M3" s="10"/>
      <c r="N3" s="10"/>
      <c r="O3" s="10"/>
      <c r="P3" s="10"/>
      <c r="Q3" s="10"/>
      <c r="R3" s="10"/>
      <c r="S3" s="10"/>
    </row>
    <row r="4" spans="2:19" ht="12.75" customHeight="1">
      <c r="B4" s="82" t="s">
        <v>1</v>
      </c>
      <c r="C4" s="89"/>
      <c r="D4" s="89"/>
      <c r="E4" s="89"/>
      <c r="F4" s="89"/>
      <c r="G4" s="8"/>
      <c r="H4" s="6"/>
      <c r="I4" s="7"/>
      <c r="J4" s="8"/>
      <c r="L4" s="10"/>
      <c r="M4" s="10"/>
      <c r="N4" s="10"/>
      <c r="O4" s="10"/>
      <c r="P4" s="10"/>
      <c r="Q4" s="10"/>
      <c r="R4" s="10"/>
      <c r="S4" s="10"/>
    </row>
    <row r="5" spans="2:19" ht="18.75">
      <c r="B5" s="11"/>
      <c r="C5" s="91">
        <v>2005</v>
      </c>
      <c r="D5" s="91"/>
      <c r="E5" s="91"/>
      <c r="F5" s="91"/>
      <c r="G5" s="91"/>
      <c r="H5" s="91"/>
      <c r="I5" s="91"/>
      <c r="J5" s="91"/>
      <c r="M5" s="92" t="s">
        <v>74</v>
      </c>
      <c r="N5" s="92"/>
      <c r="O5" s="92"/>
      <c r="P5" s="92"/>
      <c r="Q5" s="92"/>
      <c r="R5" s="92"/>
      <c r="S5" s="92"/>
    </row>
    <row r="6" spans="1:19" ht="12.75">
      <c r="A6" s="1">
        <v>6</v>
      </c>
      <c r="B6" s="12" t="s">
        <v>2</v>
      </c>
      <c r="C6" s="13"/>
      <c r="D6" s="14" t="s">
        <v>3</v>
      </c>
      <c r="E6" s="15"/>
      <c r="F6" s="16" t="s">
        <v>4</v>
      </c>
      <c r="G6" s="17"/>
      <c r="H6" s="17"/>
      <c r="I6" s="16"/>
      <c r="J6" s="18" t="s">
        <v>5</v>
      </c>
      <c r="L6" s="19"/>
      <c r="M6" s="83" t="s">
        <v>3</v>
      </c>
      <c r="N6" s="84"/>
      <c r="O6" s="15"/>
      <c r="P6" s="16" t="s">
        <v>4</v>
      </c>
      <c r="Q6" s="17"/>
      <c r="R6" s="17"/>
      <c r="S6" s="16"/>
    </row>
    <row r="7" spans="2:19" ht="12.75">
      <c r="B7" s="11" t="s">
        <v>6</v>
      </c>
      <c r="C7" s="20"/>
      <c r="D7" s="21">
        <v>0.064962</v>
      </c>
      <c r="E7" s="22">
        <v>0.05882822</v>
      </c>
      <c r="F7" s="23">
        <f>E7*100</f>
        <v>5.882822</v>
      </c>
      <c r="G7" s="22">
        <v>0.07109604</v>
      </c>
      <c r="H7" s="24" t="s">
        <v>7</v>
      </c>
      <c r="I7" s="25">
        <f>G7*100</f>
        <v>7.109604</v>
      </c>
      <c r="J7" s="26">
        <f>ROUND(K7,-3)</f>
        <v>472000</v>
      </c>
      <c r="K7" s="22">
        <v>472499</v>
      </c>
      <c r="L7" s="19"/>
      <c r="M7" s="27"/>
      <c r="N7" s="28">
        <v>0.061246</v>
      </c>
      <c r="O7" s="22"/>
      <c r="P7" s="29">
        <v>5.554</v>
      </c>
      <c r="Q7" s="22"/>
      <c r="R7" s="24" t="s">
        <v>7</v>
      </c>
      <c r="S7" s="30">
        <v>6.6952</v>
      </c>
    </row>
    <row r="8" spans="2:19" ht="12.75">
      <c r="B8" s="11"/>
      <c r="C8" s="20"/>
      <c r="D8" s="21"/>
      <c r="E8" s="22"/>
      <c r="F8" s="23"/>
      <c r="G8" s="22"/>
      <c r="H8" s="24"/>
      <c r="I8" s="25"/>
      <c r="J8" s="26"/>
      <c r="K8" s="31"/>
      <c r="L8" s="19"/>
      <c r="M8" s="27"/>
      <c r="N8" s="32"/>
      <c r="O8" s="22"/>
      <c r="P8" s="33"/>
      <c r="Q8" s="22"/>
      <c r="R8" s="22"/>
      <c r="S8" s="30"/>
    </row>
    <row r="9" spans="2:19" ht="12.75">
      <c r="B9" s="12" t="s">
        <v>8</v>
      </c>
      <c r="C9" s="13"/>
      <c r="D9" s="14"/>
      <c r="E9" s="34"/>
      <c r="F9" s="35"/>
      <c r="G9" s="34"/>
      <c r="H9" s="36"/>
      <c r="I9" s="37"/>
      <c r="J9" s="38"/>
      <c r="K9" s="31"/>
      <c r="L9" s="19"/>
      <c r="M9" s="39"/>
      <c r="N9" s="40"/>
      <c r="O9" s="34"/>
      <c r="P9" s="41"/>
      <c r="Q9" s="34"/>
      <c r="R9" s="34"/>
      <c r="S9" s="42"/>
    </row>
    <row r="10" spans="2:19" ht="12.75">
      <c r="B10" s="43" t="s">
        <v>9</v>
      </c>
      <c r="C10" s="44"/>
      <c r="D10" s="21">
        <v>0.047034</v>
      </c>
      <c r="E10" s="22">
        <v>0.03940271</v>
      </c>
      <c r="F10" s="23">
        <f>E10*100</f>
        <v>3.940271</v>
      </c>
      <c r="G10" s="22">
        <v>0.0546643</v>
      </c>
      <c r="H10" s="24" t="s">
        <v>7</v>
      </c>
      <c r="I10" s="25">
        <f>G10*100</f>
        <v>5.46643</v>
      </c>
      <c r="J10" s="26">
        <f>ROUND(K10,-3)</f>
        <v>167000</v>
      </c>
      <c r="K10" s="22">
        <v>166660</v>
      </c>
      <c r="L10" s="19"/>
      <c r="M10" s="27"/>
      <c r="N10" s="28">
        <v>0.042207</v>
      </c>
      <c r="O10" s="22"/>
      <c r="P10" s="29">
        <v>3.4859</v>
      </c>
      <c r="Q10" s="22"/>
      <c r="R10" s="24" t="s">
        <v>7</v>
      </c>
      <c r="S10" s="30">
        <v>4.9555</v>
      </c>
    </row>
    <row r="11" spans="2:19" ht="12.75">
      <c r="B11" s="43" t="s">
        <v>10</v>
      </c>
      <c r="C11" s="44"/>
      <c r="D11" s="21">
        <v>0.081994</v>
      </c>
      <c r="E11" s="22">
        <v>0.07251143</v>
      </c>
      <c r="F11" s="23">
        <f>E11*100</f>
        <v>7.251143</v>
      </c>
      <c r="G11" s="22">
        <v>0.09147636</v>
      </c>
      <c r="H11" s="24" t="s">
        <v>7</v>
      </c>
      <c r="I11" s="25">
        <f>G11*100</f>
        <v>9.147636</v>
      </c>
      <c r="J11" s="26">
        <f>ROUND(K11,-3)</f>
        <v>306000</v>
      </c>
      <c r="K11" s="22">
        <v>305839</v>
      </c>
      <c r="L11" s="19"/>
      <c r="M11" s="27"/>
      <c r="N11" s="28">
        <v>0.079164</v>
      </c>
      <c r="O11" s="22"/>
      <c r="P11" s="29">
        <v>7.0554</v>
      </c>
      <c r="Q11" s="22"/>
      <c r="R11" s="24" t="s">
        <v>7</v>
      </c>
      <c r="S11" s="30">
        <v>8.7774</v>
      </c>
    </row>
    <row r="12" spans="3:19" ht="12.75">
      <c r="C12" s="45"/>
      <c r="D12" s="46"/>
      <c r="J12" s="50"/>
      <c r="K12" s="31"/>
      <c r="L12" s="19"/>
      <c r="M12" s="27"/>
      <c r="N12" s="32"/>
      <c r="O12" s="9"/>
      <c r="P12" s="33"/>
      <c r="Q12" s="9"/>
      <c r="R12" s="9"/>
      <c r="S12" s="30"/>
    </row>
    <row r="13" spans="2:19" ht="12.75">
      <c r="B13" s="15" t="s">
        <v>11</v>
      </c>
      <c r="C13" s="51"/>
      <c r="D13" s="52"/>
      <c r="E13" s="15"/>
      <c r="F13" s="53"/>
      <c r="G13" s="15"/>
      <c r="H13" s="54"/>
      <c r="I13" s="55"/>
      <c r="J13" s="56"/>
      <c r="K13" s="31"/>
      <c r="L13" s="19"/>
      <c r="M13" s="39"/>
      <c r="N13" s="40"/>
      <c r="O13" s="15"/>
      <c r="P13" s="41"/>
      <c r="Q13" s="15"/>
      <c r="R13" s="15"/>
      <c r="S13" s="42"/>
    </row>
    <row r="14" spans="2:19" ht="12.75">
      <c r="B14" s="57" t="s">
        <v>12</v>
      </c>
      <c r="C14" s="58"/>
      <c r="D14" s="21">
        <v>0.054789</v>
      </c>
      <c r="E14" s="22">
        <v>0.03695188</v>
      </c>
      <c r="F14" s="23">
        <f aca="true" t="shared" si="0" ref="F14:F20">E14*100</f>
        <v>3.695188</v>
      </c>
      <c r="G14" s="22">
        <v>0.07262707</v>
      </c>
      <c r="H14" s="24" t="s">
        <v>7</v>
      </c>
      <c r="I14" s="25">
        <f aca="true" t="shared" si="1" ref="I14:I20">G14*100</f>
        <v>7.262707</v>
      </c>
      <c r="J14" s="26">
        <f aca="true" t="shared" si="2" ref="J14:J20">ROUND(K14,-3)</f>
        <v>52000</v>
      </c>
      <c r="K14" s="22">
        <v>52190</v>
      </c>
      <c r="L14" s="19"/>
      <c r="M14" s="27"/>
      <c r="N14" s="28">
        <v>0.078427</v>
      </c>
      <c r="O14" s="22"/>
      <c r="P14" s="29">
        <v>5.9206</v>
      </c>
      <c r="Q14" s="22"/>
      <c r="R14" s="24" t="s">
        <v>7</v>
      </c>
      <c r="S14" s="30">
        <v>9.7648</v>
      </c>
    </row>
    <row r="15" spans="2:19" ht="12.75">
      <c r="B15" s="57" t="s">
        <v>13</v>
      </c>
      <c r="C15" s="58"/>
      <c r="D15" s="21">
        <v>0.04062</v>
      </c>
      <c r="E15" s="22">
        <v>0.02312122</v>
      </c>
      <c r="F15" s="23">
        <f t="shared" si="0"/>
        <v>2.312122</v>
      </c>
      <c r="G15" s="22">
        <v>0.05811836</v>
      </c>
      <c r="H15" s="24" t="s">
        <v>7</v>
      </c>
      <c r="I15" s="25">
        <f t="shared" si="1"/>
        <v>5.8118360000000004</v>
      </c>
      <c r="J15" s="26">
        <f t="shared" si="2"/>
        <v>29000</v>
      </c>
      <c r="K15" s="22">
        <v>28724</v>
      </c>
      <c r="L15" s="19"/>
      <c r="M15" s="27"/>
      <c r="N15" s="28">
        <v>0.051982</v>
      </c>
      <c r="O15" s="22"/>
      <c r="P15" s="29">
        <v>3.6387</v>
      </c>
      <c r="Q15" s="22"/>
      <c r="R15" s="24" t="s">
        <v>7</v>
      </c>
      <c r="S15" s="30">
        <v>6.7578</v>
      </c>
    </row>
    <row r="16" spans="2:19" ht="12.75">
      <c r="B16" s="57" t="s">
        <v>14</v>
      </c>
      <c r="C16" s="58"/>
      <c r="D16" s="21">
        <v>0.066464</v>
      </c>
      <c r="E16" s="22">
        <v>0.05245463</v>
      </c>
      <c r="F16" s="23">
        <f t="shared" si="0"/>
        <v>5.245463</v>
      </c>
      <c r="G16" s="22">
        <v>0.08047266</v>
      </c>
      <c r="H16" s="24" t="s">
        <v>7</v>
      </c>
      <c r="I16" s="25">
        <f t="shared" si="1"/>
        <v>8.047266</v>
      </c>
      <c r="J16" s="26">
        <f t="shared" si="2"/>
        <v>108000</v>
      </c>
      <c r="K16" s="22">
        <v>107672</v>
      </c>
      <c r="L16" s="19"/>
      <c r="M16" s="27"/>
      <c r="N16" s="28">
        <v>0.051341</v>
      </c>
      <c r="O16" s="22"/>
      <c r="P16" s="29">
        <v>4.1116</v>
      </c>
      <c r="Q16" s="22"/>
      <c r="R16" s="24" t="s">
        <v>7</v>
      </c>
      <c r="S16" s="30">
        <v>6.1565</v>
      </c>
    </row>
    <row r="17" spans="2:19" ht="12.75">
      <c r="B17" s="57" t="s">
        <v>15</v>
      </c>
      <c r="C17" s="58"/>
      <c r="D17" s="21">
        <v>0.066977</v>
      </c>
      <c r="E17" s="22">
        <v>0.05410214</v>
      </c>
      <c r="F17" s="23">
        <f t="shared" si="0"/>
        <v>5.410214</v>
      </c>
      <c r="G17" s="22">
        <v>0.07985155</v>
      </c>
      <c r="H17" s="24" t="s">
        <v>7</v>
      </c>
      <c r="I17" s="25">
        <f t="shared" si="1"/>
        <v>7.985154999999999</v>
      </c>
      <c r="J17" s="26">
        <f t="shared" si="2"/>
        <v>101000</v>
      </c>
      <c r="K17" s="22">
        <v>101372</v>
      </c>
      <c r="L17" s="19"/>
      <c r="M17" s="27"/>
      <c r="N17" s="28">
        <v>0.056182</v>
      </c>
      <c r="O17" s="22"/>
      <c r="P17" s="29">
        <v>4.4512</v>
      </c>
      <c r="Q17" s="22"/>
      <c r="R17" s="24" t="s">
        <v>7</v>
      </c>
      <c r="S17" s="30">
        <v>6.7852</v>
      </c>
    </row>
    <row r="18" spans="2:19" ht="12.75">
      <c r="B18" s="57" t="s">
        <v>16</v>
      </c>
      <c r="C18" s="58"/>
      <c r="D18" s="21">
        <v>0.072062</v>
      </c>
      <c r="E18" s="22">
        <v>0.05667473</v>
      </c>
      <c r="F18" s="23">
        <f t="shared" si="0"/>
        <v>5.667473</v>
      </c>
      <c r="G18" s="22">
        <v>0.08744895</v>
      </c>
      <c r="H18" s="24" t="s">
        <v>7</v>
      </c>
      <c r="I18" s="25">
        <f t="shared" si="1"/>
        <v>8.744895</v>
      </c>
      <c r="J18" s="26">
        <f t="shared" si="2"/>
        <v>76000</v>
      </c>
      <c r="K18" s="22">
        <v>76499</v>
      </c>
      <c r="L18" s="19"/>
      <c r="M18" s="27"/>
      <c r="N18" s="28">
        <v>0.065714</v>
      </c>
      <c r="O18" s="22"/>
      <c r="P18" s="29">
        <v>5.1028</v>
      </c>
      <c r="Q18" s="22"/>
      <c r="R18" s="24" t="s">
        <v>7</v>
      </c>
      <c r="S18" s="30">
        <v>8.0399</v>
      </c>
    </row>
    <row r="19" spans="2:19" ht="12.75">
      <c r="B19" s="57" t="s">
        <v>17</v>
      </c>
      <c r="C19" s="58"/>
      <c r="D19" s="21">
        <v>0.089635</v>
      </c>
      <c r="E19" s="22">
        <v>0.05882261</v>
      </c>
      <c r="F19" s="23">
        <f t="shared" si="0"/>
        <v>5.882261</v>
      </c>
      <c r="G19" s="22">
        <v>0.12044652</v>
      </c>
      <c r="H19" s="24" t="s">
        <v>7</v>
      </c>
      <c r="I19" s="25">
        <f t="shared" si="1"/>
        <v>12.044652</v>
      </c>
      <c r="J19" s="26">
        <f t="shared" si="2"/>
        <v>37000</v>
      </c>
      <c r="K19" s="22">
        <v>36821</v>
      </c>
      <c r="L19" s="19"/>
      <c r="M19" s="27"/>
      <c r="N19" s="28">
        <v>0.06891</v>
      </c>
      <c r="O19" s="22"/>
      <c r="P19" s="29">
        <v>4.4235</v>
      </c>
      <c r="Q19" s="22"/>
      <c r="R19" s="24" t="s">
        <v>7</v>
      </c>
      <c r="S19" s="30">
        <v>9.3585</v>
      </c>
    </row>
    <row r="20" spans="2:19" ht="12.75">
      <c r="B20" s="43" t="s">
        <v>18</v>
      </c>
      <c r="C20" s="44"/>
      <c r="D20" s="21">
        <v>0.068682</v>
      </c>
      <c r="E20" s="22">
        <v>0.05406232</v>
      </c>
      <c r="F20" s="23">
        <f t="shared" si="0"/>
        <v>5.406231999999999</v>
      </c>
      <c r="G20" s="22">
        <v>0.08330244</v>
      </c>
      <c r="H20" s="24" t="s">
        <v>7</v>
      </c>
      <c r="I20" s="25">
        <f t="shared" si="1"/>
        <v>8.330244</v>
      </c>
      <c r="J20" s="26">
        <f t="shared" si="2"/>
        <v>69000</v>
      </c>
      <c r="K20" s="22">
        <v>69221</v>
      </c>
      <c r="L20" s="19"/>
      <c r="M20" s="27"/>
      <c r="N20" s="28">
        <v>0.066976</v>
      </c>
      <c r="O20" s="22"/>
      <c r="P20" s="29">
        <v>4.9577</v>
      </c>
      <c r="Q20" s="22"/>
      <c r="R20" s="24" t="s">
        <v>7</v>
      </c>
      <c r="S20" s="30">
        <v>8.4376</v>
      </c>
    </row>
    <row r="21" spans="3:19" ht="12.75">
      <c r="C21" s="45"/>
      <c r="D21" s="46"/>
      <c r="J21" s="50"/>
      <c r="K21" s="31"/>
      <c r="L21" s="19"/>
      <c r="M21" s="27"/>
      <c r="N21" s="32"/>
      <c r="O21" s="9"/>
      <c r="P21" s="33"/>
      <c r="Q21" s="9"/>
      <c r="R21" s="9"/>
      <c r="S21" s="30"/>
    </row>
    <row r="22" spans="2:19" ht="12.75">
      <c r="B22" s="59" t="s">
        <v>19</v>
      </c>
      <c r="C22" s="60"/>
      <c r="D22" s="52"/>
      <c r="E22" s="15"/>
      <c r="F22" s="53"/>
      <c r="G22" s="15"/>
      <c r="H22" s="54"/>
      <c r="I22" s="55"/>
      <c r="J22" s="56"/>
      <c r="K22" s="31"/>
      <c r="L22" s="19"/>
      <c r="M22" s="39"/>
      <c r="N22" s="40"/>
      <c r="O22" s="15"/>
      <c r="P22" s="41"/>
      <c r="Q22" s="15"/>
      <c r="R22" s="15"/>
      <c r="S22" s="42"/>
    </row>
    <row r="23" spans="2:19" ht="12.75">
      <c r="B23" s="43" t="s">
        <v>20</v>
      </c>
      <c r="C23" s="44"/>
      <c r="D23" s="21">
        <v>0.047982</v>
      </c>
      <c r="E23" s="22">
        <v>0.0396071</v>
      </c>
      <c r="F23" s="23">
        <f>E23*100</f>
        <v>3.9607099999999997</v>
      </c>
      <c r="G23" s="22">
        <v>0.05635767</v>
      </c>
      <c r="H23" s="24" t="s">
        <v>7</v>
      </c>
      <c r="I23" s="25">
        <f>G23*100</f>
        <v>5.6357669999999995</v>
      </c>
      <c r="J23" s="26">
        <f>ROUND(K23,-3)</f>
        <v>144000</v>
      </c>
      <c r="K23" s="22">
        <v>144048</v>
      </c>
      <c r="L23" s="19"/>
      <c r="M23" s="27"/>
      <c r="N23" s="28">
        <v>0.043917</v>
      </c>
      <c r="O23" s="22"/>
      <c r="P23" s="29">
        <v>3.6221</v>
      </c>
      <c r="Q23" s="22"/>
      <c r="R23" s="24" t="s">
        <v>7</v>
      </c>
      <c r="S23" s="30">
        <v>5.161</v>
      </c>
    </row>
    <row r="24" spans="2:19" ht="12.75">
      <c r="B24" s="43" t="s">
        <v>21</v>
      </c>
      <c r="C24" s="44"/>
      <c r="D24" s="21">
        <v>0.080599</v>
      </c>
      <c r="E24" s="22">
        <v>0.06954386</v>
      </c>
      <c r="F24" s="23">
        <f>E24*100</f>
        <v>6.9543859999999995</v>
      </c>
      <c r="G24" s="22">
        <v>0.09165452</v>
      </c>
      <c r="H24" s="24" t="s">
        <v>7</v>
      </c>
      <c r="I24" s="25">
        <f>G24*100</f>
        <v>9.165452</v>
      </c>
      <c r="J24" s="26">
        <f>ROUND(K24,-3)</f>
        <v>203000</v>
      </c>
      <c r="K24" s="22">
        <v>202917</v>
      </c>
      <c r="L24" s="19"/>
      <c r="M24" s="27"/>
      <c r="N24" s="28">
        <v>0.076556</v>
      </c>
      <c r="O24" s="22"/>
      <c r="P24" s="29">
        <v>6.6452</v>
      </c>
      <c r="Q24" s="22"/>
      <c r="R24" s="24" t="s">
        <v>7</v>
      </c>
      <c r="S24" s="30">
        <v>8.666</v>
      </c>
    </row>
    <row r="25" spans="2:19" ht="12.75">
      <c r="B25" s="43" t="s">
        <v>22</v>
      </c>
      <c r="C25" s="44"/>
      <c r="D25" s="21">
        <v>0.10381</v>
      </c>
      <c r="E25" s="22">
        <v>0.07816948</v>
      </c>
      <c r="F25" s="23">
        <f>E25*100</f>
        <v>7.816948</v>
      </c>
      <c r="G25" s="22">
        <v>0.1294505</v>
      </c>
      <c r="H25" s="24" t="s">
        <v>7</v>
      </c>
      <c r="I25" s="25">
        <f>G25*100</f>
        <v>12.94505</v>
      </c>
      <c r="J25" s="26">
        <f>ROUND(K25,-3)</f>
        <v>72000</v>
      </c>
      <c r="K25" s="22">
        <v>72062</v>
      </c>
      <c r="L25" s="19"/>
      <c r="M25" s="27"/>
      <c r="N25" s="28">
        <v>0.099576</v>
      </c>
      <c r="O25" s="22"/>
      <c r="P25" s="29">
        <v>7.6756</v>
      </c>
      <c r="Q25" s="22"/>
      <c r="R25" s="24" t="s">
        <v>7</v>
      </c>
      <c r="S25" s="30">
        <v>12.24</v>
      </c>
    </row>
    <row r="26" spans="2:19" ht="12.75">
      <c r="B26" s="43" t="s">
        <v>23</v>
      </c>
      <c r="C26" s="44"/>
      <c r="D26" s="21">
        <v>0.046439</v>
      </c>
      <c r="E26" s="22">
        <v>0.03048447</v>
      </c>
      <c r="F26" s="23">
        <f>E26*100</f>
        <v>3.048447</v>
      </c>
      <c r="G26" s="22">
        <v>0.06239437</v>
      </c>
      <c r="H26" s="24" t="s">
        <v>7</v>
      </c>
      <c r="I26" s="25">
        <f>G26*100</f>
        <v>6.239437</v>
      </c>
      <c r="J26" s="26">
        <f>ROUND(K26,-3)</f>
        <v>43000</v>
      </c>
      <c r="K26" s="22">
        <v>42750</v>
      </c>
      <c r="L26" s="19"/>
      <c r="M26" s="27"/>
      <c r="N26" s="28">
        <v>0.045706</v>
      </c>
      <c r="O26" s="22"/>
      <c r="P26" s="29">
        <v>2.9966</v>
      </c>
      <c r="Q26" s="22"/>
      <c r="R26" s="24" t="s">
        <v>7</v>
      </c>
      <c r="S26" s="30">
        <v>6.145</v>
      </c>
    </row>
    <row r="27" spans="2:19" ht="13.5">
      <c r="B27" s="43" t="s">
        <v>24</v>
      </c>
      <c r="C27" s="61" t="s">
        <v>25</v>
      </c>
      <c r="D27" s="21">
        <v>0.109395</v>
      </c>
      <c r="E27" s="22">
        <v>0.00314017</v>
      </c>
      <c r="F27" s="23">
        <f>E27*100</f>
        <v>0.314017</v>
      </c>
      <c r="G27" s="22">
        <v>0.21565043</v>
      </c>
      <c r="H27" s="24" t="s">
        <v>7</v>
      </c>
      <c r="I27" s="25">
        <f>G27*100</f>
        <v>21.565043</v>
      </c>
      <c r="J27" s="26">
        <f>ROUND(K27,-3)</f>
        <v>1000</v>
      </c>
      <c r="K27" s="22">
        <v>696.179083</v>
      </c>
      <c r="L27" s="19"/>
      <c r="M27" s="27" t="s">
        <v>25</v>
      </c>
      <c r="N27" s="28">
        <v>0.132984</v>
      </c>
      <c r="O27" s="22"/>
      <c r="P27" s="29">
        <v>3.1602</v>
      </c>
      <c r="Q27" s="22"/>
      <c r="R27" s="24" t="s">
        <v>7</v>
      </c>
      <c r="S27" s="30">
        <v>23.437</v>
      </c>
    </row>
    <row r="28" spans="3:19" ht="12.75">
      <c r="C28" s="45"/>
      <c r="D28" s="46"/>
      <c r="J28" s="50"/>
      <c r="K28" s="31"/>
      <c r="L28" s="19"/>
      <c r="M28" s="27"/>
      <c r="N28" s="28"/>
      <c r="O28" s="9"/>
      <c r="P28" s="29"/>
      <c r="Q28" s="9"/>
      <c r="R28" s="9"/>
      <c r="S28" s="30"/>
    </row>
    <row r="29" spans="2:19" ht="12.75">
      <c r="B29" s="62" t="s">
        <v>26</v>
      </c>
      <c r="C29" s="63"/>
      <c r="D29" s="52"/>
      <c r="E29" s="15"/>
      <c r="F29" s="53"/>
      <c r="G29" s="15"/>
      <c r="H29" s="54"/>
      <c r="I29" s="55"/>
      <c r="J29" s="56"/>
      <c r="K29" s="31"/>
      <c r="L29" s="19"/>
      <c r="M29" s="39"/>
      <c r="N29" s="40"/>
      <c r="O29" s="15"/>
      <c r="P29" s="41"/>
      <c r="Q29" s="15"/>
      <c r="R29" s="15"/>
      <c r="S29" s="42"/>
    </row>
    <row r="30" spans="2:19" ht="12.75">
      <c r="B30" s="43" t="s">
        <v>27</v>
      </c>
      <c r="C30" s="44"/>
      <c r="D30" s="21">
        <v>0.047786</v>
      </c>
      <c r="E30" s="22">
        <v>0.03569409</v>
      </c>
      <c r="F30" s="23">
        <f>E30*100</f>
        <v>3.569409</v>
      </c>
      <c r="G30" s="22">
        <v>0.05987842</v>
      </c>
      <c r="H30" s="24" t="s">
        <v>7</v>
      </c>
      <c r="I30" s="25">
        <f>G30*100</f>
        <v>5.9878420000000006</v>
      </c>
      <c r="J30" s="26">
        <f>ROUND(K30,-3)</f>
        <v>71000</v>
      </c>
      <c r="K30" s="22">
        <v>70982</v>
      </c>
      <c r="L30" s="19"/>
      <c r="M30" s="27"/>
      <c r="N30" s="28">
        <v>0.044078</v>
      </c>
      <c r="O30" s="22"/>
      <c r="P30" s="29">
        <v>3.2654</v>
      </c>
      <c r="Q30" s="22"/>
      <c r="R30" s="24" t="s">
        <v>7</v>
      </c>
      <c r="S30" s="30">
        <v>5.5503</v>
      </c>
    </row>
    <row r="31" spans="2:19" ht="12.75">
      <c r="B31" s="43" t="s">
        <v>28</v>
      </c>
      <c r="C31" s="44"/>
      <c r="D31" s="21">
        <v>0.058575</v>
      </c>
      <c r="E31" s="22">
        <v>0.04604386</v>
      </c>
      <c r="F31" s="23">
        <f>E31*100</f>
        <v>4.604386</v>
      </c>
      <c r="G31" s="22">
        <v>0.07110584</v>
      </c>
      <c r="H31" s="24" t="s">
        <v>7</v>
      </c>
      <c r="I31" s="25">
        <f>G31*100</f>
        <v>7.110584</v>
      </c>
      <c r="J31" s="26">
        <f>ROUND(K31,-3)</f>
        <v>91000</v>
      </c>
      <c r="K31" s="22">
        <v>91344</v>
      </c>
      <c r="L31" s="19"/>
      <c r="M31" s="27"/>
      <c r="N31" s="28">
        <v>0.072332</v>
      </c>
      <c r="O31" s="22"/>
      <c r="P31" s="29">
        <v>5.8559</v>
      </c>
      <c r="Q31" s="22"/>
      <c r="R31" s="24" t="s">
        <v>7</v>
      </c>
      <c r="S31" s="30">
        <v>8.6106</v>
      </c>
    </row>
    <row r="32" spans="2:19" ht="12.75">
      <c r="B32" s="43" t="s">
        <v>29</v>
      </c>
      <c r="C32" s="44"/>
      <c r="D32" s="21">
        <v>0.081064</v>
      </c>
      <c r="E32" s="22">
        <v>0.06728665</v>
      </c>
      <c r="F32" s="23">
        <f>E32*100</f>
        <v>6.728665</v>
      </c>
      <c r="G32" s="22">
        <v>0.09484181</v>
      </c>
      <c r="H32" s="24" t="s">
        <v>7</v>
      </c>
      <c r="I32" s="25">
        <f>G32*100</f>
        <v>9.484181</v>
      </c>
      <c r="J32" s="26">
        <f>ROUND(K32,-3)</f>
        <v>148000</v>
      </c>
      <c r="K32" s="22">
        <v>148048</v>
      </c>
      <c r="L32" s="19"/>
      <c r="M32" s="27"/>
      <c r="N32" s="28">
        <v>0.063047</v>
      </c>
      <c r="O32" s="22"/>
      <c r="P32" s="29">
        <v>5.2424</v>
      </c>
      <c r="Q32" s="22"/>
      <c r="R32" s="24" t="s">
        <v>7</v>
      </c>
      <c r="S32" s="30">
        <v>7.3669</v>
      </c>
    </row>
    <row r="33" spans="2:19" ht="12.75">
      <c r="B33" s="43" t="s">
        <v>30</v>
      </c>
      <c r="C33" s="44"/>
      <c r="D33" s="21">
        <v>0.0677</v>
      </c>
      <c r="E33" s="22">
        <v>0.0570239</v>
      </c>
      <c r="F33" s="23">
        <f>E33*100</f>
        <v>5.70239</v>
      </c>
      <c r="G33" s="22">
        <v>0.07837573</v>
      </c>
      <c r="H33" s="24" t="s">
        <v>7</v>
      </c>
      <c r="I33" s="25">
        <f>G33*100</f>
        <v>7.837573000000001</v>
      </c>
      <c r="J33" s="26">
        <f>ROUND(K33,-3)</f>
        <v>161000</v>
      </c>
      <c r="K33" s="22">
        <v>160541</v>
      </c>
      <c r="L33" s="19"/>
      <c r="M33" s="27"/>
      <c r="N33" s="28">
        <v>0.063272</v>
      </c>
      <c r="O33" s="22"/>
      <c r="P33" s="29">
        <v>5.3098</v>
      </c>
      <c r="Q33" s="22"/>
      <c r="R33" s="24" t="s">
        <v>7</v>
      </c>
      <c r="S33" s="30">
        <v>7.3447</v>
      </c>
    </row>
    <row r="34" spans="3:19" ht="12.75">
      <c r="C34" s="45"/>
      <c r="D34" s="46"/>
      <c r="J34" s="50"/>
      <c r="K34" s="31"/>
      <c r="L34" s="19"/>
      <c r="M34" s="27"/>
      <c r="N34" s="32"/>
      <c r="O34" s="9"/>
      <c r="P34" s="33"/>
      <c r="Q34" s="9"/>
      <c r="R34" s="9"/>
      <c r="S34" s="30"/>
    </row>
    <row r="35" spans="2:19" ht="12.75">
      <c r="B35" s="62" t="s">
        <v>31</v>
      </c>
      <c r="C35" s="63"/>
      <c r="D35" s="52"/>
      <c r="E35" s="15"/>
      <c r="F35" s="53"/>
      <c r="G35" s="15"/>
      <c r="H35" s="54"/>
      <c r="I35" s="55"/>
      <c r="J35" s="56"/>
      <c r="K35" s="31"/>
      <c r="L35" s="19"/>
      <c r="M35" s="39"/>
      <c r="N35" s="40"/>
      <c r="O35" s="15"/>
      <c r="P35" s="41"/>
      <c r="Q35" s="15"/>
      <c r="R35" s="15"/>
      <c r="S35" s="42"/>
    </row>
    <row r="36" spans="2:19" ht="12.75">
      <c r="B36" s="57" t="s">
        <v>32</v>
      </c>
      <c r="C36" s="58"/>
      <c r="D36" s="21">
        <v>0.062008</v>
      </c>
      <c r="E36" s="22"/>
      <c r="F36" s="23">
        <v>4.8</v>
      </c>
      <c r="G36" s="22"/>
      <c r="H36" s="24" t="s">
        <v>7</v>
      </c>
      <c r="I36" s="25">
        <v>7.6</v>
      </c>
      <c r="J36" s="26">
        <v>93000</v>
      </c>
      <c r="K36" s="31"/>
      <c r="L36" s="19"/>
      <c r="M36" s="27"/>
      <c r="N36" s="28">
        <v>0.066599</v>
      </c>
      <c r="O36" s="22"/>
      <c r="P36" s="29">
        <v>5.3002</v>
      </c>
      <c r="Q36" s="22"/>
      <c r="R36" s="24" t="s">
        <v>7</v>
      </c>
      <c r="S36" s="30">
        <v>8.0196</v>
      </c>
    </row>
    <row r="37" spans="2:19" ht="12.75">
      <c r="B37" s="43" t="s">
        <v>33</v>
      </c>
      <c r="C37" s="44"/>
      <c r="D37" s="21">
        <v>0.058676</v>
      </c>
      <c r="E37" s="22"/>
      <c r="F37" s="23">
        <v>4.6</v>
      </c>
      <c r="G37" s="22"/>
      <c r="H37" s="24" t="s">
        <v>7</v>
      </c>
      <c r="I37" s="25">
        <v>7.1</v>
      </c>
      <c r="J37" s="26">
        <v>102000</v>
      </c>
      <c r="K37" s="31"/>
      <c r="L37" s="19"/>
      <c r="M37" s="27"/>
      <c r="N37" s="28">
        <v>0.059819</v>
      </c>
      <c r="O37" s="22"/>
      <c r="P37" s="29">
        <v>4.7435</v>
      </c>
      <c r="Q37" s="22"/>
      <c r="R37" s="24" t="s">
        <v>7</v>
      </c>
      <c r="S37" s="30">
        <v>7.2203</v>
      </c>
    </row>
    <row r="38" spans="2:19" ht="12.75">
      <c r="B38" s="43" t="s">
        <v>34</v>
      </c>
      <c r="C38" s="44"/>
      <c r="D38" s="21">
        <v>0.06281</v>
      </c>
      <c r="E38" s="22"/>
      <c r="F38" s="23">
        <v>4.8</v>
      </c>
      <c r="G38" s="22"/>
      <c r="H38" s="24" t="s">
        <v>7</v>
      </c>
      <c r="I38" s="25">
        <v>7.7</v>
      </c>
      <c r="J38" s="26">
        <v>80000</v>
      </c>
      <c r="K38" s="31"/>
      <c r="L38" s="19"/>
      <c r="M38" s="27"/>
      <c r="N38" s="28">
        <v>0.058749</v>
      </c>
      <c r="O38" s="22"/>
      <c r="P38" s="29">
        <v>4.6169</v>
      </c>
      <c r="Q38" s="22"/>
      <c r="R38" s="24" t="s">
        <v>7</v>
      </c>
      <c r="S38" s="30">
        <v>7.1329</v>
      </c>
    </row>
    <row r="39" spans="2:19" ht="12.75">
      <c r="B39" s="43" t="s">
        <v>35</v>
      </c>
      <c r="C39" s="44"/>
      <c r="D39" s="21">
        <v>0.071511</v>
      </c>
      <c r="E39" s="22"/>
      <c r="F39" s="23">
        <v>6.2</v>
      </c>
      <c r="G39" s="22"/>
      <c r="H39" s="24" t="s">
        <v>7</v>
      </c>
      <c r="I39" s="25">
        <v>8.1</v>
      </c>
      <c r="J39" s="26">
        <v>198000</v>
      </c>
      <c r="K39" s="31"/>
      <c r="L39" s="19"/>
      <c r="M39" s="27"/>
      <c r="N39" s="28">
        <v>0.060582</v>
      </c>
      <c r="O39" s="22"/>
      <c r="P39" s="29">
        <v>5.1751</v>
      </c>
      <c r="Q39" s="22"/>
      <c r="R39" s="24" t="s">
        <v>7</v>
      </c>
      <c r="S39" s="30">
        <v>6.9414</v>
      </c>
    </row>
    <row r="40" spans="3:19" ht="12.75">
      <c r="C40" s="45"/>
      <c r="D40" s="46"/>
      <c r="J40" s="50"/>
      <c r="K40" s="31"/>
      <c r="L40" s="19"/>
      <c r="M40" s="27"/>
      <c r="N40" s="32"/>
      <c r="O40" s="9"/>
      <c r="P40" s="33"/>
      <c r="Q40" s="9"/>
      <c r="R40" s="9"/>
      <c r="S40" s="30"/>
    </row>
    <row r="41" spans="2:19" ht="12.75">
      <c r="B41" s="62" t="s">
        <v>36</v>
      </c>
      <c r="C41" s="63"/>
      <c r="D41" s="52"/>
      <c r="E41" s="15"/>
      <c r="F41" s="53"/>
      <c r="G41" s="15"/>
      <c r="H41" s="54"/>
      <c r="I41" s="55"/>
      <c r="J41" s="56"/>
      <c r="K41" s="31"/>
      <c r="L41" s="19"/>
      <c r="M41" s="39"/>
      <c r="N41" s="40"/>
      <c r="O41" s="15"/>
      <c r="P41" s="41"/>
      <c r="Q41" s="15"/>
      <c r="R41" s="15"/>
      <c r="S41" s="42"/>
    </row>
    <row r="42" spans="2:19" ht="12.75">
      <c r="B42" s="43" t="s">
        <v>37</v>
      </c>
      <c r="C42" s="44"/>
      <c r="D42" s="21">
        <v>0.114135</v>
      </c>
      <c r="E42" s="22">
        <v>0.08914186</v>
      </c>
      <c r="F42" s="23">
        <f aca="true" t="shared" si="3" ref="F42:F49">E42*100</f>
        <v>8.914186</v>
      </c>
      <c r="G42" s="22">
        <v>0.13912877</v>
      </c>
      <c r="H42" s="24" t="s">
        <v>7</v>
      </c>
      <c r="I42" s="25">
        <f aca="true" t="shared" si="4" ref="I42:I49">G42*100</f>
        <v>13.912877000000002</v>
      </c>
      <c r="J42" s="26">
        <f aca="true" t="shared" si="5" ref="J42:J49">ROUND(K42,-3)</f>
        <v>26000</v>
      </c>
      <c r="K42" s="22">
        <v>25697</v>
      </c>
      <c r="L42" s="19"/>
      <c r="M42" s="27"/>
      <c r="N42" s="28">
        <v>0.095899</v>
      </c>
      <c r="O42" s="22"/>
      <c r="P42" s="29">
        <v>6.7469</v>
      </c>
      <c r="Q42" s="22"/>
      <c r="R42" s="24" t="s">
        <v>7</v>
      </c>
      <c r="S42" s="30">
        <v>12.4329</v>
      </c>
    </row>
    <row r="43" spans="2:19" ht="12.75">
      <c r="B43" s="43" t="s">
        <v>38</v>
      </c>
      <c r="C43" s="44"/>
      <c r="D43" s="21">
        <v>0.065824</v>
      </c>
      <c r="E43" s="22">
        <v>0.05213467</v>
      </c>
      <c r="F43" s="23">
        <f t="shared" si="3"/>
        <v>5.2134670000000005</v>
      </c>
      <c r="G43" s="22">
        <v>0.07951238</v>
      </c>
      <c r="H43" s="24" t="s">
        <v>7</v>
      </c>
      <c r="I43" s="25">
        <f t="shared" si="4"/>
        <v>7.951237999999999</v>
      </c>
      <c r="J43" s="26">
        <f t="shared" si="5"/>
        <v>102000</v>
      </c>
      <c r="K43" s="22">
        <v>101656</v>
      </c>
      <c r="L43" s="19"/>
      <c r="M43" s="27"/>
      <c r="N43" s="28">
        <v>0.05738</v>
      </c>
      <c r="O43" s="22"/>
      <c r="P43" s="29">
        <v>4.564</v>
      </c>
      <c r="Q43" s="22"/>
      <c r="R43" s="24" t="s">
        <v>7</v>
      </c>
      <c r="S43" s="30">
        <v>6.912</v>
      </c>
    </row>
    <row r="44" spans="2:19" ht="12.75">
      <c r="B44" s="43" t="s">
        <v>39</v>
      </c>
      <c r="C44" s="44"/>
      <c r="D44" s="21">
        <v>0.057891</v>
      </c>
      <c r="E44" s="22">
        <v>0.04404576</v>
      </c>
      <c r="F44" s="23">
        <f t="shared" si="3"/>
        <v>4.4045760000000005</v>
      </c>
      <c r="G44" s="22">
        <v>0.07173663</v>
      </c>
      <c r="H44" s="24" t="s">
        <v>7</v>
      </c>
      <c r="I44" s="25">
        <f t="shared" si="4"/>
        <v>7.1736629999999995</v>
      </c>
      <c r="J44" s="26">
        <f t="shared" si="5"/>
        <v>77000</v>
      </c>
      <c r="K44" s="22">
        <v>76572</v>
      </c>
      <c r="L44" s="19"/>
      <c r="M44" s="27"/>
      <c r="N44" s="28">
        <v>0.057686</v>
      </c>
      <c r="O44" s="22"/>
      <c r="P44" s="29">
        <v>4.4817</v>
      </c>
      <c r="Q44" s="22"/>
      <c r="R44" s="24" t="s">
        <v>7</v>
      </c>
      <c r="S44" s="30">
        <v>7.0555</v>
      </c>
    </row>
    <row r="45" spans="2:19" ht="12.75">
      <c r="B45" s="43" t="s">
        <v>40</v>
      </c>
      <c r="C45" s="44"/>
      <c r="D45" s="21">
        <v>0.06185</v>
      </c>
      <c r="E45" s="22">
        <v>0.04277971</v>
      </c>
      <c r="F45" s="23">
        <f t="shared" si="3"/>
        <v>4.277971</v>
      </c>
      <c r="G45" s="22">
        <v>0.08092111</v>
      </c>
      <c r="H45" s="24" t="s">
        <v>7</v>
      </c>
      <c r="I45" s="25">
        <f t="shared" si="4"/>
        <v>8.092111000000001</v>
      </c>
      <c r="J45" s="26">
        <f t="shared" si="5"/>
        <v>57000</v>
      </c>
      <c r="K45" s="22">
        <v>56672</v>
      </c>
      <c r="L45" s="19"/>
      <c r="M45" s="27"/>
      <c r="N45" s="28">
        <v>0.049632</v>
      </c>
      <c r="O45" s="22"/>
      <c r="P45" s="29">
        <v>3.333</v>
      </c>
      <c r="Q45" s="22"/>
      <c r="R45" s="24" t="s">
        <v>7</v>
      </c>
      <c r="S45" s="30">
        <v>6.5934</v>
      </c>
    </row>
    <row r="46" spans="2:19" ht="12.75">
      <c r="B46" s="43" t="s">
        <v>41</v>
      </c>
      <c r="C46" s="44"/>
      <c r="D46" s="21">
        <v>0.075743</v>
      </c>
      <c r="E46" s="22">
        <v>0.04990251</v>
      </c>
      <c r="F46" s="23">
        <f t="shared" si="3"/>
        <v>4.990251</v>
      </c>
      <c r="G46" s="22">
        <v>0.10158253</v>
      </c>
      <c r="H46" s="24" t="s">
        <v>7</v>
      </c>
      <c r="I46" s="25">
        <f t="shared" si="4"/>
        <v>10.158253</v>
      </c>
      <c r="J46" s="26">
        <f t="shared" si="5"/>
        <v>40000</v>
      </c>
      <c r="K46" s="22">
        <v>40249</v>
      </c>
      <c r="L46" s="19"/>
      <c r="M46" s="27"/>
      <c r="N46" s="28">
        <v>0.056579</v>
      </c>
      <c r="O46" s="22"/>
      <c r="P46" s="29">
        <v>3.5954</v>
      </c>
      <c r="Q46" s="22"/>
      <c r="R46" s="24" t="s">
        <v>7</v>
      </c>
      <c r="S46" s="30">
        <v>7.7204</v>
      </c>
    </row>
    <row r="47" spans="2:19" ht="12.75">
      <c r="B47" s="43" t="s">
        <v>42</v>
      </c>
      <c r="C47" s="44"/>
      <c r="D47" s="21">
        <v>0.072436</v>
      </c>
      <c r="E47" s="22">
        <v>0.05266332</v>
      </c>
      <c r="F47" s="23">
        <f t="shared" si="3"/>
        <v>5.266332</v>
      </c>
      <c r="G47" s="22">
        <v>0.09220924</v>
      </c>
      <c r="H47" s="24" t="s">
        <v>7</v>
      </c>
      <c r="I47" s="25">
        <f t="shared" si="4"/>
        <v>9.220924</v>
      </c>
      <c r="J47" s="26">
        <f t="shared" si="5"/>
        <v>48000</v>
      </c>
      <c r="K47" s="22">
        <v>47700</v>
      </c>
      <c r="L47" s="19"/>
      <c r="M47" s="27"/>
      <c r="N47" s="28">
        <v>0.070186</v>
      </c>
      <c r="O47" s="22"/>
      <c r="P47" s="29">
        <v>4.9292</v>
      </c>
      <c r="Q47" s="22"/>
      <c r="R47" s="24" t="s">
        <v>7</v>
      </c>
      <c r="S47" s="30">
        <v>9.108</v>
      </c>
    </row>
    <row r="48" spans="2:19" ht="12.75">
      <c r="B48" s="43" t="s">
        <v>43</v>
      </c>
      <c r="C48" s="44"/>
      <c r="D48" s="21">
        <v>0.05142</v>
      </c>
      <c r="E48" s="22">
        <v>0.03638941</v>
      </c>
      <c r="F48" s="23">
        <f t="shared" si="3"/>
        <v>3.6389409999999995</v>
      </c>
      <c r="G48" s="22">
        <v>0.06645132</v>
      </c>
      <c r="H48" s="24" t="s">
        <v>7</v>
      </c>
      <c r="I48" s="25">
        <f t="shared" si="4"/>
        <v>6.645131999999999</v>
      </c>
      <c r="J48" s="26">
        <f t="shared" si="5"/>
        <v>48000</v>
      </c>
      <c r="K48" s="22">
        <v>48321</v>
      </c>
      <c r="L48" s="19"/>
      <c r="M48" s="27"/>
      <c r="N48" s="28">
        <v>0.064767</v>
      </c>
      <c r="O48" s="22"/>
      <c r="P48" s="29">
        <v>4.7869</v>
      </c>
      <c r="Q48" s="22"/>
      <c r="R48" s="24" t="s">
        <v>7</v>
      </c>
      <c r="S48" s="30">
        <v>8.1665</v>
      </c>
    </row>
    <row r="49" spans="2:19" ht="12.75">
      <c r="B49" s="43" t="s">
        <v>44</v>
      </c>
      <c r="C49" s="44"/>
      <c r="D49" s="21">
        <v>0.066616</v>
      </c>
      <c r="E49" s="22">
        <v>0.05109977</v>
      </c>
      <c r="F49" s="23">
        <f t="shared" si="3"/>
        <v>5.109977000000001</v>
      </c>
      <c r="G49" s="22">
        <v>0.08213174</v>
      </c>
      <c r="H49" s="24" t="s">
        <v>7</v>
      </c>
      <c r="I49" s="25">
        <f t="shared" si="4"/>
        <v>8.213173999999999</v>
      </c>
      <c r="J49" s="26">
        <f t="shared" si="5"/>
        <v>76000</v>
      </c>
      <c r="K49" s="22">
        <v>75632</v>
      </c>
      <c r="L49" s="19"/>
      <c r="M49" s="27"/>
      <c r="N49" s="28">
        <v>0.067174</v>
      </c>
      <c r="O49" s="22"/>
      <c r="P49" s="29">
        <v>5.2477</v>
      </c>
      <c r="Q49" s="22"/>
      <c r="R49" s="24" t="s">
        <v>7</v>
      </c>
      <c r="S49" s="30">
        <v>8.1872</v>
      </c>
    </row>
    <row r="50" spans="3:19" ht="12.75">
      <c r="C50" s="45"/>
      <c r="D50" s="46"/>
      <c r="J50" s="50"/>
      <c r="K50" s="31"/>
      <c r="L50" s="19"/>
      <c r="M50" s="27"/>
      <c r="N50" s="32"/>
      <c r="O50" s="9"/>
      <c r="P50" s="33"/>
      <c r="Q50" s="9"/>
      <c r="R50" s="9"/>
      <c r="S50" s="30"/>
    </row>
    <row r="51" spans="2:19" ht="12.75">
      <c r="B51" s="62" t="s">
        <v>45</v>
      </c>
      <c r="C51" s="63"/>
      <c r="D51" s="52"/>
      <c r="E51" s="15"/>
      <c r="F51" s="53"/>
      <c r="G51" s="15"/>
      <c r="H51" s="54"/>
      <c r="I51" s="55"/>
      <c r="J51" s="56"/>
      <c r="K51" s="31"/>
      <c r="L51" s="19"/>
      <c r="M51" s="39"/>
      <c r="N51" s="40"/>
      <c r="O51" s="15"/>
      <c r="P51" s="41"/>
      <c r="Q51" s="15"/>
      <c r="R51" s="15"/>
      <c r="S51" s="42"/>
    </row>
    <row r="52" spans="2:19" ht="13.5">
      <c r="B52" s="43" t="s">
        <v>46</v>
      </c>
      <c r="C52" s="61" t="s">
        <v>25</v>
      </c>
      <c r="D52" s="21">
        <v>0.031302</v>
      </c>
      <c r="E52" s="22">
        <v>0.01108373</v>
      </c>
      <c r="F52" s="23">
        <f aca="true" t="shared" si="6" ref="F52:F77">E52*100</f>
        <v>1.108373</v>
      </c>
      <c r="G52" s="22">
        <v>0.05152011</v>
      </c>
      <c r="H52" s="24" t="s">
        <v>7</v>
      </c>
      <c r="I52" s="25">
        <f aca="true" t="shared" si="7" ref="I52:I77">G52*100</f>
        <v>5.152011</v>
      </c>
      <c r="J52" s="26">
        <f aca="true" t="shared" si="8" ref="J52:J77">ROUND(K52,-3)</f>
        <v>8000</v>
      </c>
      <c r="K52" s="22">
        <v>8364.765532</v>
      </c>
      <c r="L52" s="19"/>
      <c r="M52" s="27" t="s">
        <v>25</v>
      </c>
      <c r="N52" s="28">
        <v>0.050429</v>
      </c>
      <c r="O52" s="22"/>
      <c r="P52" s="29">
        <v>2.5686</v>
      </c>
      <c r="Q52" s="22"/>
      <c r="R52" s="24" t="s">
        <v>7</v>
      </c>
      <c r="S52" s="30">
        <v>7.517</v>
      </c>
    </row>
    <row r="53" spans="2:19" ht="12.75">
      <c r="B53" s="43" t="s">
        <v>37</v>
      </c>
      <c r="C53" s="44"/>
      <c r="D53" s="21">
        <v>0.114135</v>
      </c>
      <c r="E53" s="22">
        <v>0.08914186</v>
      </c>
      <c r="F53" s="23">
        <f t="shared" si="6"/>
        <v>8.914186</v>
      </c>
      <c r="G53" s="22">
        <v>0.13912877</v>
      </c>
      <c r="H53" s="24" t="s">
        <v>7</v>
      </c>
      <c r="I53" s="25">
        <f t="shared" si="7"/>
        <v>13.912877000000002</v>
      </c>
      <c r="J53" s="26">
        <f t="shared" si="8"/>
        <v>26000</v>
      </c>
      <c r="K53" s="22">
        <v>25697</v>
      </c>
      <c r="L53" s="19"/>
      <c r="M53" s="27"/>
      <c r="N53" s="28">
        <v>0.095899</v>
      </c>
      <c r="O53" s="22"/>
      <c r="P53" s="29">
        <v>6.7469</v>
      </c>
      <c r="Q53" s="22"/>
      <c r="R53" s="24" t="s">
        <v>7</v>
      </c>
      <c r="S53" s="30">
        <v>12.433</v>
      </c>
    </row>
    <row r="54" spans="2:19" ht="12.75">
      <c r="B54" s="43" t="s">
        <v>47</v>
      </c>
      <c r="C54" s="44"/>
      <c r="D54" s="21">
        <v>0.079606</v>
      </c>
      <c r="E54" s="22">
        <v>0.04285381</v>
      </c>
      <c r="F54" s="23">
        <f t="shared" si="6"/>
        <v>4.285381</v>
      </c>
      <c r="G54" s="22">
        <v>0.11635829</v>
      </c>
      <c r="H54" s="24" t="s">
        <v>7</v>
      </c>
      <c r="I54" s="25">
        <f t="shared" si="7"/>
        <v>11.635829000000001</v>
      </c>
      <c r="J54" s="26">
        <f t="shared" si="8"/>
        <v>21000</v>
      </c>
      <c r="K54" s="22">
        <v>20920</v>
      </c>
      <c r="L54" s="19"/>
      <c r="M54" s="27"/>
      <c r="N54" s="28">
        <v>0.061424</v>
      </c>
      <c r="O54" s="22"/>
      <c r="P54" s="29">
        <v>3.5192</v>
      </c>
      <c r="Q54" s="22"/>
      <c r="R54" s="24" t="s">
        <v>7</v>
      </c>
      <c r="S54" s="30">
        <v>8.766</v>
      </c>
    </row>
    <row r="55" spans="2:19" ht="13.5">
      <c r="B55" s="43" t="s">
        <v>48</v>
      </c>
      <c r="C55" s="61" t="s">
        <v>25</v>
      </c>
      <c r="D55" s="21">
        <v>0.052437</v>
      </c>
      <c r="E55" s="22">
        <v>0.01610245</v>
      </c>
      <c r="F55" s="23">
        <f t="shared" si="6"/>
        <v>1.6102450000000001</v>
      </c>
      <c r="G55" s="22">
        <v>0.08877087</v>
      </c>
      <c r="H55" s="24" t="s">
        <v>7</v>
      </c>
      <c r="I55" s="25">
        <f t="shared" si="7"/>
        <v>8.877087</v>
      </c>
      <c r="J55" s="26">
        <f t="shared" si="8"/>
        <v>15000</v>
      </c>
      <c r="K55" s="22">
        <v>14521</v>
      </c>
      <c r="L55" s="19"/>
      <c r="M55" s="27" t="s">
        <v>25</v>
      </c>
      <c r="N55" s="28">
        <v>0.056999</v>
      </c>
      <c r="O55" s="22"/>
      <c r="P55" s="29">
        <v>2.0894</v>
      </c>
      <c r="Q55" s="22"/>
      <c r="R55" s="24" t="s">
        <v>7</v>
      </c>
      <c r="S55" s="30">
        <v>9.31</v>
      </c>
    </row>
    <row r="56" spans="2:19" ht="13.5">
      <c r="B56" s="43" t="s">
        <v>49</v>
      </c>
      <c r="C56" s="61" t="s">
        <v>25</v>
      </c>
      <c r="D56" s="21">
        <v>0.082448</v>
      </c>
      <c r="E56" s="22">
        <v>0.04029482</v>
      </c>
      <c r="F56" s="23">
        <f t="shared" si="6"/>
        <v>4.029482</v>
      </c>
      <c r="G56" s="22">
        <v>0.12460178</v>
      </c>
      <c r="H56" s="24" t="s">
        <v>7</v>
      </c>
      <c r="I56" s="25">
        <f t="shared" si="7"/>
        <v>12.460177999999999</v>
      </c>
      <c r="J56" s="26">
        <f t="shared" si="8"/>
        <v>15000</v>
      </c>
      <c r="K56" s="22">
        <v>14781</v>
      </c>
      <c r="L56" s="19"/>
      <c r="M56" s="27" t="s">
        <v>25</v>
      </c>
      <c r="N56" s="28">
        <v>0.070248</v>
      </c>
      <c r="O56" s="22"/>
      <c r="P56" s="64">
        <v>3.3164</v>
      </c>
      <c r="Q56" s="22"/>
      <c r="R56" s="24" t="s">
        <v>7</v>
      </c>
      <c r="S56" s="65">
        <v>10.733</v>
      </c>
    </row>
    <row r="57" spans="2:19" ht="13.5">
      <c r="B57" s="43" t="s">
        <v>75</v>
      </c>
      <c r="C57" s="61" t="s">
        <v>25</v>
      </c>
      <c r="D57" s="21">
        <v>0.028929</v>
      </c>
      <c r="E57" s="22">
        <v>0.00234986</v>
      </c>
      <c r="F57" s="23">
        <f t="shared" si="6"/>
        <v>0.234986</v>
      </c>
      <c r="G57" s="22">
        <v>0.05550778</v>
      </c>
      <c r="H57" s="24" t="s">
        <v>7</v>
      </c>
      <c r="I57" s="25">
        <f t="shared" si="7"/>
        <v>5.550778</v>
      </c>
      <c r="J57" s="26">
        <f t="shared" si="8"/>
        <v>4000</v>
      </c>
      <c r="K57" s="22">
        <v>4410.726318</v>
      </c>
      <c r="L57" s="19"/>
      <c r="M57" s="27"/>
      <c r="N57" s="32" t="s">
        <v>7</v>
      </c>
      <c r="O57" s="22"/>
      <c r="P57" s="66" t="s">
        <v>7</v>
      </c>
      <c r="Q57" s="22"/>
      <c r="R57" s="24" t="s">
        <v>7</v>
      </c>
      <c r="S57" s="65" t="s">
        <v>7</v>
      </c>
    </row>
    <row r="58" spans="2:19" ht="12" customHeight="1">
      <c r="B58" s="43" t="s">
        <v>50</v>
      </c>
      <c r="C58" s="61" t="s">
        <v>25</v>
      </c>
      <c r="D58" s="21">
        <v>0.062156</v>
      </c>
      <c r="E58" s="22">
        <v>0.02921985</v>
      </c>
      <c r="F58" s="23">
        <f t="shared" si="6"/>
        <v>2.921985</v>
      </c>
      <c r="G58" s="22">
        <v>0.09509262</v>
      </c>
      <c r="H58" s="24" t="s">
        <v>7</v>
      </c>
      <c r="I58" s="25">
        <f t="shared" si="7"/>
        <v>9.509262</v>
      </c>
      <c r="J58" s="26">
        <f t="shared" si="8"/>
        <v>20000</v>
      </c>
      <c r="K58" s="22">
        <v>19900</v>
      </c>
      <c r="L58" s="19"/>
      <c r="M58" s="27"/>
      <c r="N58" s="28">
        <v>0.063393</v>
      </c>
      <c r="O58" s="22"/>
      <c r="P58" s="64">
        <v>3.6172</v>
      </c>
      <c r="Q58" s="22"/>
      <c r="R58" s="24" t="s">
        <v>7</v>
      </c>
      <c r="S58" s="65">
        <v>9.061</v>
      </c>
    </row>
    <row r="59" spans="2:19" ht="13.5">
      <c r="B59" s="43" t="s">
        <v>51</v>
      </c>
      <c r="C59" s="61"/>
      <c r="D59" s="21">
        <v>0.0742</v>
      </c>
      <c r="E59" s="22">
        <v>0.03848263</v>
      </c>
      <c r="F59" s="23">
        <f t="shared" si="6"/>
        <v>3.8482629999999998</v>
      </c>
      <c r="G59" s="22">
        <v>0.10991719</v>
      </c>
      <c r="H59" s="24" t="s">
        <v>7</v>
      </c>
      <c r="I59" s="25">
        <f t="shared" si="7"/>
        <v>10.991719</v>
      </c>
      <c r="J59" s="26">
        <f t="shared" si="8"/>
        <v>23000</v>
      </c>
      <c r="K59" s="22">
        <v>23291</v>
      </c>
      <c r="L59" s="19"/>
      <c r="M59" s="27" t="s">
        <v>25</v>
      </c>
      <c r="N59" s="28">
        <v>0.042724</v>
      </c>
      <c r="O59" s="22"/>
      <c r="P59" s="29">
        <v>1.8318</v>
      </c>
      <c r="Q59" s="22"/>
      <c r="R59" s="24" t="s">
        <v>7</v>
      </c>
      <c r="S59" s="30">
        <v>6.713</v>
      </c>
    </row>
    <row r="60" spans="2:19" ht="13.5">
      <c r="B60" s="43" t="s">
        <v>52</v>
      </c>
      <c r="C60" s="61"/>
      <c r="D60" s="21">
        <v>0.077117</v>
      </c>
      <c r="E60" s="22">
        <v>0.03909437</v>
      </c>
      <c r="F60" s="23">
        <f t="shared" si="6"/>
        <v>3.9094370000000005</v>
      </c>
      <c r="G60" s="22">
        <v>0.11514023</v>
      </c>
      <c r="H60" s="24" t="s">
        <v>7</v>
      </c>
      <c r="I60" s="25">
        <f t="shared" si="7"/>
        <v>11.514023</v>
      </c>
      <c r="J60" s="26">
        <f t="shared" si="8"/>
        <v>17000</v>
      </c>
      <c r="K60" s="22">
        <v>17396</v>
      </c>
      <c r="L60" s="19"/>
      <c r="M60" s="27" t="s">
        <v>25</v>
      </c>
      <c r="N60" s="28">
        <v>0.067667</v>
      </c>
      <c r="O60" s="22"/>
      <c r="P60" s="29">
        <v>3.53</v>
      </c>
      <c r="Q60" s="22"/>
      <c r="R60" s="24" t="s">
        <v>7</v>
      </c>
      <c r="S60" s="30">
        <v>10.003</v>
      </c>
    </row>
    <row r="61" spans="2:19" ht="13.5">
      <c r="B61" s="43" t="s">
        <v>53</v>
      </c>
      <c r="C61" s="61"/>
      <c r="D61" s="21">
        <v>0.07672</v>
      </c>
      <c r="E61" s="22">
        <v>0.04404873</v>
      </c>
      <c r="F61" s="23">
        <f t="shared" si="6"/>
        <v>4.404873</v>
      </c>
      <c r="G61" s="22">
        <v>0.10939041</v>
      </c>
      <c r="H61" s="24" t="s">
        <v>7</v>
      </c>
      <c r="I61" s="25">
        <f t="shared" si="7"/>
        <v>10.939041</v>
      </c>
      <c r="J61" s="26">
        <f t="shared" si="8"/>
        <v>21000</v>
      </c>
      <c r="K61" s="22">
        <v>21203</v>
      </c>
      <c r="L61" s="19"/>
      <c r="M61" s="27" t="s">
        <v>25</v>
      </c>
      <c r="N61" s="28">
        <v>0.032079</v>
      </c>
      <c r="O61" s="22"/>
      <c r="P61" s="29">
        <v>1.0065</v>
      </c>
      <c r="Q61" s="22"/>
      <c r="R61" s="24" t="s">
        <v>7</v>
      </c>
      <c r="S61" s="30">
        <v>5.409</v>
      </c>
    </row>
    <row r="62" spans="2:19" ht="13.5">
      <c r="B62" s="43" t="s">
        <v>54</v>
      </c>
      <c r="C62" s="61" t="s">
        <v>25</v>
      </c>
      <c r="D62" s="21">
        <v>0.073137</v>
      </c>
      <c r="E62" s="22">
        <v>0.02677759</v>
      </c>
      <c r="F62" s="23">
        <f t="shared" si="6"/>
        <v>2.677759</v>
      </c>
      <c r="G62" s="22">
        <v>0.11949647</v>
      </c>
      <c r="H62" s="24" t="s">
        <v>7</v>
      </c>
      <c r="I62" s="25">
        <f t="shared" si="7"/>
        <v>11.949646999999999</v>
      </c>
      <c r="J62" s="26">
        <f t="shared" si="8"/>
        <v>11000</v>
      </c>
      <c r="K62" s="22">
        <v>10678</v>
      </c>
      <c r="L62" s="19"/>
      <c r="M62" s="27" t="s">
        <v>25</v>
      </c>
      <c r="N62" s="28">
        <v>0.056793</v>
      </c>
      <c r="O62" s="22"/>
      <c r="P62" s="29">
        <v>2.1814</v>
      </c>
      <c r="Q62" s="22"/>
      <c r="R62" s="24" t="s">
        <v>7</v>
      </c>
      <c r="S62" s="30">
        <v>9.177</v>
      </c>
    </row>
    <row r="63" spans="2:19" ht="13.5">
      <c r="B63" s="43" t="s">
        <v>76</v>
      </c>
      <c r="C63" s="61"/>
      <c r="D63" s="21">
        <v>0.065383</v>
      </c>
      <c r="E63" s="22">
        <v>0.03780141</v>
      </c>
      <c r="F63" s="23">
        <f t="shared" si="6"/>
        <v>3.780141</v>
      </c>
      <c r="G63" s="22">
        <v>0.09296539</v>
      </c>
      <c r="H63" s="24" t="s">
        <v>7</v>
      </c>
      <c r="I63" s="25">
        <f t="shared" si="7"/>
        <v>9.296539</v>
      </c>
      <c r="J63" s="26">
        <f t="shared" si="8"/>
        <v>27000</v>
      </c>
      <c r="K63" s="22">
        <v>27205</v>
      </c>
      <c r="L63" s="19"/>
      <c r="M63" s="27" t="s">
        <v>25</v>
      </c>
      <c r="N63" s="28">
        <v>0.04191</v>
      </c>
      <c r="O63" s="22"/>
      <c r="P63" s="29">
        <v>2.091</v>
      </c>
      <c r="Q63" s="22"/>
      <c r="R63" s="24" t="s">
        <v>7</v>
      </c>
      <c r="S63" s="30">
        <v>6.291</v>
      </c>
    </row>
    <row r="64" spans="2:19" ht="13.5">
      <c r="B64" s="43" t="s">
        <v>55</v>
      </c>
      <c r="C64" s="61"/>
      <c r="D64" s="21">
        <v>0.086523</v>
      </c>
      <c r="E64" s="22">
        <v>0.05209775</v>
      </c>
      <c r="F64" s="23">
        <f t="shared" si="6"/>
        <v>5.209775</v>
      </c>
      <c r="G64" s="22">
        <v>0.12094779</v>
      </c>
      <c r="H64" s="24" t="s">
        <v>7</v>
      </c>
      <c r="I64" s="25">
        <f t="shared" si="7"/>
        <v>12.094778999999999</v>
      </c>
      <c r="J64" s="26">
        <f t="shared" si="8"/>
        <v>25000</v>
      </c>
      <c r="K64" s="22">
        <v>25264</v>
      </c>
      <c r="L64" s="19"/>
      <c r="M64" s="27" t="s">
        <v>25</v>
      </c>
      <c r="N64" s="28">
        <v>0.064891</v>
      </c>
      <c r="O64" s="22"/>
      <c r="P64" s="29">
        <v>3.5058</v>
      </c>
      <c r="Q64" s="22"/>
      <c r="R64" s="24" t="s">
        <v>7</v>
      </c>
      <c r="S64" s="30">
        <v>9.472</v>
      </c>
    </row>
    <row r="65" spans="2:19" ht="12.75">
      <c r="B65" s="43" t="s">
        <v>56</v>
      </c>
      <c r="C65" s="44"/>
      <c r="D65" s="21">
        <v>0.069582</v>
      </c>
      <c r="E65" s="22">
        <v>0.04047913</v>
      </c>
      <c r="F65" s="23">
        <f t="shared" si="6"/>
        <v>4.047913</v>
      </c>
      <c r="G65" s="22">
        <v>0.09868533</v>
      </c>
      <c r="H65" s="24" t="s">
        <v>7</v>
      </c>
      <c r="I65" s="25">
        <f t="shared" si="7"/>
        <v>9.868533</v>
      </c>
      <c r="J65" s="26">
        <f t="shared" si="8"/>
        <v>24000</v>
      </c>
      <c r="K65" s="22">
        <v>23779</v>
      </c>
      <c r="L65" s="19"/>
      <c r="M65" s="27"/>
      <c r="N65" s="28">
        <v>0.070226</v>
      </c>
      <c r="O65" s="22"/>
      <c r="P65" s="29">
        <v>4.3678</v>
      </c>
      <c r="Q65" s="22"/>
      <c r="R65" s="24" t="s">
        <v>7</v>
      </c>
      <c r="S65" s="30">
        <v>9.678</v>
      </c>
    </row>
    <row r="66" spans="2:19" ht="13.5">
      <c r="B66" s="43" t="s">
        <v>57</v>
      </c>
      <c r="C66" s="61" t="s">
        <v>25</v>
      </c>
      <c r="D66" s="21">
        <v>0.066943</v>
      </c>
      <c r="E66" s="22">
        <v>0.02877481</v>
      </c>
      <c r="F66" s="23">
        <f t="shared" si="6"/>
        <v>2.877481</v>
      </c>
      <c r="G66" s="22">
        <v>0.10511144</v>
      </c>
      <c r="H66" s="24" t="s">
        <v>7</v>
      </c>
      <c r="I66" s="25">
        <f t="shared" si="7"/>
        <v>10.511144</v>
      </c>
      <c r="J66" s="26">
        <f t="shared" si="8"/>
        <v>15000</v>
      </c>
      <c r="K66" s="22">
        <v>14945</v>
      </c>
      <c r="L66" s="19"/>
      <c r="M66" s="27" t="s">
        <v>25</v>
      </c>
      <c r="N66" s="28">
        <v>0.052855</v>
      </c>
      <c r="O66" s="22"/>
      <c r="P66" s="29">
        <v>2.5049</v>
      </c>
      <c r="Q66" s="22"/>
      <c r="R66" s="24" t="s">
        <v>7</v>
      </c>
      <c r="S66" s="30">
        <v>8.066</v>
      </c>
    </row>
    <row r="67" spans="2:19" ht="13.5">
      <c r="B67" s="43" t="s">
        <v>58</v>
      </c>
      <c r="C67" s="61" t="s">
        <v>25</v>
      </c>
      <c r="D67" s="21">
        <v>0.064797</v>
      </c>
      <c r="E67" s="22">
        <v>0.00896495</v>
      </c>
      <c r="F67" s="23">
        <f t="shared" si="6"/>
        <v>0.8964949999999999</v>
      </c>
      <c r="G67" s="22">
        <v>0.12062875</v>
      </c>
      <c r="H67" s="24" t="s">
        <v>7</v>
      </c>
      <c r="I67" s="25">
        <f t="shared" si="7"/>
        <v>12.062875</v>
      </c>
      <c r="J67" s="26">
        <f t="shared" si="8"/>
        <v>7000</v>
      </c>
      <c r="K67" s="22">
        <v>7095.035768</v>
      </c>
      <c r="L67" s="19"/>
      <c r="M67" s="27" t="s">
        <v>25</v>
      </c>
      <c r="N67" s="28">
        <v>0.06899</v>
      </c>
      <c r="O67" s="22"/>
      <c r="P67" s="29">
        <v>2.3199</v>
      </c>
      <c r="Q67" s="22"/>
      <c r="R67" s="24" t="s">
        <v>7</v>
      </c>
      <c r="S67" s="30">
        <v>11.478</v>
      </c>
    </row>
    <row r="68" spans="2:19" ht="12.75">
      <c r="B68" s="43" t="s">
        <v>59</v>
      </c>
      <c r="C68" s="44"/>
      <c r="D68" s="21">
        <v>0.050248</v>
      </c>
      <c r="E68" s="22">
        <v>0.03010953</v>
      </c>
      <c r="F68" s="23">
        <f t="shared" si="6"/>
        <v>3.0109529999999998</v>
      </c>
      <c r="G68" s="22">
        <v>0.07038734</v>
      </c>
      <c r="H68" s="24" t="s">
        <v>7</v>
      </c>
      <c r="I68" s="25">
        <f t="shared" si="7"/>
        <v>7.038734000000001</v>
      </c>
      <c r="J68" s="26">
        <f t="shared" si="8"/>
        <v>20000</v>
      </c>
      <c r="K68" s="22">
        <v>20426</v>
      </c>
      <c r="L68" s="19"/>
      <c r="M68" s="27"/>
      <c r="N68" s="28">
        <v>0.064426</v>
      </c>
      <c r="O68" s="22"/>
      <c r="P68" s="29">
        <v>3.8987</v>
      </c>
      <c r="Q68" s="22"/>
      <c r="R68" s="24" t="s">
        <v>7</v>
      </c>
      <c r="S68" s="30">
        <v>8.987</v>
      </c>
    </row>
    <row r="69" spans="2:19" ht="13.5">
      <c r="B69" s="43" t="s">
        <v>60</v>
      </c>
      <c r="C69" s="61" t="s">
        <v>25</v>
      </c>
      <c r="D69" s="21">
        <v>0.041414</v>
      </c>
      <c r="E69" s="22">
        <v>0.01721249</v>
      </c>
      <c r="F69" s="23">
        <f t="shared" si="6"/>
        <v>1.721249</v>
      </c>
      <c r="G69" s="22">
        <v>0.06561618</v>
      </c>
      <c r="H69" s="24" t="s">
        <v>7</v>
      </c>
      <c r="I69" s="25">
        <f t="shared" si="7"/>
        <v>6.561617999999999</v>
      </c>
      <c r="J69" s="26">
        <f t="shared" si="8"/>
        <v>12000</v>
      </c>
      <c r="K69" s="22">
        <v>12093</v>
      </c>
      <c r="L69" s="19"/>
      <c r="M69" s="27"/>
      <c r="N69" s="28">
        <v>0.07258</v>
      </c>
      <c r="O69" s="22"/>
      <c r="P69" s="29">
        <v>4.1389</v>
      </c>
      <c r="Q69" s="22"/>
      <c r="R69" s="24" t="s">
        <v>7</v>
      </c>
      <c r="S69" s="30">
        <v>10.377</v>
      </c>
    </row>
    <row r="70" spans="2:19" ht="12.75">
      <c r="B70" s="43" t="s">
        <v>61</v>
      </c>
      <c r="C70" s="44"/>
      <c r="D70" s="21">
        <v>0.057836</v>
      </c>
      <c r="E70" s="22">
        <v>0.03403918</v>
      </c>
      <c r="F70" s="23">
        <f t="shared" si="6"/>
        <v>3.403918</v>
      </c>
      <c r="G70" s="22">
        <v>0.0816335</v>
      </c>
      <c r="H70" s="24" t="s">
        <v>7</v>
      </c>
      <c r="I70" s="25">
        <f t="shared" si="7"/>
        <v>8.16335</v>
      </c>
      <c r="J70" s="26">
        <f t="shared" si="8"/>
        <v>19000</v>
      </c>
      <c r="K70" s="22">
        <v>18999</v>
      </c>
      <c r="L70" s="19"/>
      <c r="M70" s="27"/>
      <c r="N70" s="28">
        <v>0.071995</v>
      </c>
      <c r="O70" s="22"/>
      <c r="P70" s="29">
        <v>4.3626</v>
      </c>
      <c r="Q70" s="22"/>
      <c r="R70" s="24" t="s">
        <v>7</v>
      </c>
      <c r="S70" s="30">
        <v>10.036</v>
      </c>
    </row>
    <row r="71" spans="2:19" ht="13.5">
      <c r="B71" s="43" t="s">
        <v>62</v>
      </c>
      <c r="C71" s="61" t="s">
        <v>25</v>
      </c>
      <c r="D71" s="21">
        <v>0.063877</v>
      </c>
      <c r="E71" s="22">
        <v>0.01583639</v>
      </c>
      <c r="F71" s="23">
        <f t="shared" si="6"/>
        <v>1.5836389999999998</v>
      </c>
      <c r="G71" s="22">
        <v>0.11191708</v>
      </c>
      <c r="H71" s="24" t="s">
        <v>7</v>
      </c>
      <c r="I71" s="25">
        <f t="shared" si="7"/>
        <v>11.191708</v>
      </c>
      <c r="J71" s="26">
        <f t="shared" si="8"/>
        <v>7000</v>
      </c>
      <c r="K71" s="22">
        <v>6994.286165</v>
      </c>
      <c r="L71" s="19"/>
      <c r="M71" s="27" t="s">
        <v>25</v>
      </c>
      <c r="N71" s="28">
        <v>0.124961</v>
      </c>
      <c r="O71" s="22"/>
      <c r="P71" s="29">
        <v>5.3962</v>
      </c>
      <c r="Q71" s="22"/>
      <c r="R71" s="24" t="s">
        <v>7</v>
      </c>
      <c r="S71" s="30">
        <v>19.596</v>
      </c>
    </row>
    <row r="72" spans="2:19" ht="13.5">
      <c r="B72" s="43" t="s">
        <v>63</v>
      </c>
      <c r="C72" s="61" t="s">
        <v>25</v>
      </c>
      <c r="D72" s="21">
        <v>0.041784</v>
      </c>
      <c r="E72" s="22">
        <v>0.01017916</v>
      </c>
      <c r="F72" s="23">
        <f t="shared" si="6"/>
        <v>1.017916</v>
      </c>
      <c r="G72" s="22">
        <v>0.07338799</v>
      </c>
      <c r="H72" s="24" t="s">
        <v>7</v>
      </c>
      <c r="I72" s="25">
        <f t="shared" si="7"/>
        <v>7.338799</v>
      </c>
      <c r="J72" s="26">
        <f t="shared" si="8"/>
        <v>4000</v>
      </c>
      <c r="K72" s="22">
        <v>4233.550231</v>
      </c>
      <c r="L72" s="19"/>
      <c r="M72" s="27" t="s">
        <v>25</v>
      </c>
      <c r="N72" s="28">
        <v>0.034784</v>
      </c>
      <c r="O72" s="22"/>
      <c r="P72" s="29">
        <v>0.31</v>
      </c>
      <c r="Q72" s="22"/>
      <c r="R72" s="24" t="s">
        <v>7</v>
      </c>
      <c r="S72" s="30">
        <v>6.647</v>
      </c>
    </row>
    <row r="73" spans="2:19" ht="13.5">
      <c r="B73" s="43" t="s">
        <v>64</v>
      </c>
      <c r="C73" s="61"/>
      <c r="D73" s="21">
        <v>0.080812</v>
      </c>
      <c r="E73" s="22">
        <v>0.04881115</v>
      </c>
      <c r="F73" s="23">
        <f t="shared" si="6"/>
        <v>4.881114999999999</v>
      </c>
      <c r="G73" s="22">
        <v>0.11281217</v>
      </c>
      <c r="H73" s="24" t="s">
        <v>7</v>
      </c>
      <c r="I73" s="25">
        <f t="shared" si="7"/>
        <v>11.281217</v>
      </c>
      <c r="J73" s="26">
        <f t="shared" si="8"/>
        <v>22000</v>
      </c>
      <c r="K73" s="22">
        <v>21691</v>
      </c>
      <c r="L73" s="19"/>
      <c r="M73" s="27" t="s">
        <v>25</v>
      </c>
      <c r="N73" s="28">
        <v>0.061938</v>
      </c>
      <c r="O73" s="22"/>
      <c r="P73" s="29">
        <v>2.9956</v>
      </c>
      <c r="Q73" s="22"/>
      <c r="R73" s="24" t="s">
        <v>7</v>
      </c>
      <c r="S73" s="30">
        <v>9.392</v>
      </c>
    </row>
    <row r="74" spans="2:19" ht="13.5">
      <c r="B74" s="43" t="s">
        <v>65</v>
      </c>
      <c r="C74" s="61" t="s">
        <v>25</v>
      </c>
      <c r="D74" s="21">
        <v>0.044743</v>
      </c>
      <c r="E74" s="22">
        <v>0.02231109</v>
      </c>
      <c r="F74" s="23">
        <f t="shared" si="6"/>
        <v>2.231109</v>
      </c>
      <c r="G74" s="22">
        <v>0.06717584</v>
      </c>
      <c r="H74" s="24" t="s">
        <v>7</v>
      </c>
      <c r="I74" s="25">
        <f t="shared" si="7"/>
        <v>6.717584</v>
      </c>
      <c r="J74" s="26">
        <f t="shared" si="8"/>
        <v>16000</v>
      </c>
      <c r="K74" s="22">
        <v>15912</v>
      </c>
      <c r="L74" s="19"/>
      <c r="M74" s="27"/>
      <c r="N74" s="28">
        <v>0.070531</v>
      </c>
      <c r="O74" s="22"/>
      <c r="P74" s="29">
        <v>4.3192</v>
      </c>
      <c r="Q74" s="22"/>
      <c r="R74" s="24" t="s">
        <v>7</v>
      </c>
      <c r="S74" s="30">
        <v>9.787</v>
      </c>
    </row>
    <row r="75" spans="2:19" ht="12.75">
      <c r="B75" s="43" t="s">
        <v>41</v>
      </c>
      <c r="C75" s="44"/>
      <c r="D75" s="21">
        <v>0.075743</v>
      </c>
      <c r="E75" s="22">
        <v>0.04990251</v>
      </c>
      <c r="F75" s="23">
        <f t="shared" si="6"/>
        <v>4.990251</v>
      </c>
      <c r="G75" s="22">
        <v>0.10158253</v>
      </c>
      <c r="H75" s="24" t="s">
        <v>7</v>
      </c>
      <c r="I75" s="25">
        <f t="shared" si="7"/>
        <v>10.158253</v>
      </c>
      <c r="J75" s="26">
        <f t="shared" si="8"/>
        <v>40000</v>
      </c>
      <c r="K75" s="22">
        <v>40249</v>
      </c>
      <c r="L75" s="19"/>
      <c r="M75" s="27"/>
      <c r="N75" s="28">
        <v>0.056579</v>
      </c>
      <c r="O75" s="22"/>
      <c r="P75" s="29">
        <v>3.5954</v>
      </c>
      <c r="Q75" s="22"/>
      <c r="R75" s="24" t="s">
        <v>7</v>
      </c>
      <c r="S75" s="30">
        <v>7.72</v>
      </c>
    </row>
    <row r="76" spans="2:19" ht="12.75">
      <c r="B76" s="43" t="s">
        <v>66</v>
      </c>
      <c r="C76" s="44"/>
      <c r="D76" s="21">
        <v>0.067093</v>
      </c>
      <c r="E76" s="22">
        <v>0.04465191</v>
      </c>
      <c r="F76" s="23">
        <f t="shared" si="6"/>
        <v>4.465191</v>
      </c>
      <c r="G76" s="22">
        <v>0.08953503</v>
      </c>
      <c r="H76" s="24" t="s">
        <v>7</v>
      </c>
      <c r="I76" s="25">
        <f t="shared" si="7"/>
        <v>8.953503</v>
      </c>
      <c r="J76" s="26">
        <f t="shared" si="8"/>
        <v>42000</v>
      </c>
      <c r="K76" s="22">
        <v>41554</v>
      </c>
      <c r="L76" s="19"/>
      <c r="M76" s="27"/>
      <c r="N76" s="28">
        <v>0.058072</v>
      </c>
      <c r="O76" s="22"/>
      <c r="P76" s="29">
        <v>3.9773</v>
      </c>
      <c r="Q76" s="22"/>
      <c r="R76" s="24" t="s">
        <v>7</v>
      </c>
      <c r="S76" s="30">
        <v>7.637</v>
      </c>
    </row>
    <row r="77" spans="2:19" ht="14.25" thickBot="1">
      <c r="B77" s="67" t="s">
        <v>67</v>
      </c>
      <c r="C77" s="68" t="s">
        <v>25</v>
      </c>
      <c r="D77" s="69">
        <v>0.046878</v>
      </c>
      <c r="E77" s="70">
        <v>0.02028891</v>
      </c>
      <c r="F77" s="71">
        <f t="shared" si="6"/>
        <v>2.0288910000000002</v>
      </c>
      <c r="G77" s="70">
        <v>0.07346636</v>
      </c>
      <c r="H77" s="72" t="s">
        <v>7</v>
      </c>
      <c r="I77" s="73">
        <f t="shared" si="7"/>
        <v>7.346635999999999</v>
      </c>
      <c r="J77" s="74">
        <f t="shared" si="8"/>
        <v>11000</v>
      </c>
      <c r="K77" s="22">
        <v>10898</v>
      </c>
      <c r="L77" s="75"/>
      <c r="M77" s="76" t="s">
        <v>25</v>
      </c>
      <c r="N77" s="77">
        <v>0.08635</v>
      </c>
      <c r="O77" s="70"/>
      <c r="P77" s="78">
        <v>4.6893</v>
      </c>
      <c r="Q77" s="70"/>
      <c r="R77" s="72" t="s">
        <v>7</v>
      </c>
      <c r="S77" s="79">
        <v>12.581</v>
      </c>
    </row>
    <row r="78" spans="2:19" ht="27.75" customHeight="1">
      <c r="B78" s="87" t="s">
        <v>68</v>
      </c>
      <c r="C78" s="87"/>
      <c r="D78" s="87"/>
      <c r="E78" s="87"/>
      <c r="F78" s="87"/>
      <c r="G78" s="87"/>
      <c r="H78" s="87"/>
      <c r="I78" s="87"/>
      <c r="J78" s="87"/>
      <c r="K78" s="87"/>
      <c r="L78" s="87"/>
      <c r="M78" s="87"/>
      <c r="N78" s="87"/>
      <c r="O78" s="87"/>
      <c r="P78" s="87"/>
      <c r="Q78" s="87"/>
      <c r="R78" s="87"/>
      <c r="S78" s="87"/>
    </row>
    <row r="79" spans="2:19" ht="62.25" customHeight="1">
      <c r="B79" s="87" t="s">
        <v>72</v>
      </c>
      <c r="C79" s="87"/>
      <c r="D79" s="87"/>
      <c r="E79" s="87"/>
      <c r="F79" s="87"/>
      <c r="G79" s="87"/>
      <c r="H79" s="87"/>
      <c r="I79" s="87"/>
      <c r="J79" s="87"/>
      <c r="K79" s="87"/>
      <c r="L79" s="87"/>
      <c r="M79" s="87"/>
      <c r="N79" s="87"/>
      <c r="O79" s="87"/>
      <c r="P79" s="87"/>
      <c r="Q79" s="87"/>
      <c r="R79" s="87"/>
      <c r="S79" s="87"/>
    </row>
    <row r="80" spans="2:19" ht="28.5" customHeight="1">
      <c r="B80" s="87" t="s">
        <v>73</v>
      </c>
      <c r="C80" s="87"/>
      <c r="D80" s="87"/>
      <c r="E80" s="87"/>
      <c r="F80" s="87"/>
      <c r="G80" s="87"/>
      <c r="H80" s="87"/>
      <c r="I80" s="87"/>
      <c r="J80" s="87"/>
      <c r="K80" s="87"/>
      <c r="L80" s="87"/>
      <c r="M80" s="87"/>
      <c r="N80" s="87"/>
      <c r="O80" s="87"/>
      <c r="P80" s="87"/>
      <c r="Q80" s="87"/>
      <c r="R80" s="87"/>
      <c r="S80" s="87"/>
    </row>
    <row r="81" spans="2:10" ht="12.75" customHeight="1">
      <c r="B81" s="88" t="s">
        <v>69</v>
      </c>
      <c r="C81" s="86"/>
      <c r="D81" s="86"/>
      <c r="E81" s="86"/>
      <c r="F81" s="86"/>
      <c r="G81" s="86"/>
      <c r="H81" s="86"/>
      <c r="I81" s="86"/>
      <c r="J81" s="86"/>
    </row>
    <row r="82" spans="2:19" ht="27" customHeight="1">
      <c r="B82" s="90" t="s">
        <v>71</v>
      </c>
      <c r="C82" s="90"/>
      <c r="D82" s="90"/>
      <c r="E82" s="90"/>
      <c r="F82" s="90"/>
      <c r="G82" s="90"/>
      <c r="H82" s="90"/>
      <c r="I82" s="90"/>
      <c r="J82" s="90"/>
      <c r="K82" s="90"/>
      <c r="L82" s="90"/>
      <c r="M82" s="90"/>
      <c r="N82" s="90"/>
      <c r="O82" s="90"/>
      <c r="P82" s="90"/>
      <c r="Q82" s="90"/>
      <c r="R82" s="90"/>
      <c r="S82" s="90"/>
    </row>
    <row r="83" spans="2:18" ht="12.75">
      <c r="B83" s="81" t="s">
        <v>70</v>
      </c>
      <c r="C83" s="81"/>
      <c r="D83" s="81"/>
      <c r="E83" s="81"/>
      <c r="F83" s="81"/>
      <c r="G83" s="81"/>
      <c r="H83" s="81"/>
      <c r="I83" s="81"/>
      <c r="J83" s="81"/>
      <c r="K83" s="81"/>
      <c r="L83" s="81"/>
      <c r="M83" s="81"/>
      <c r="N83" s="81"/>
      <c r="O83" s="81"/>
      <c r="P83" s="81"/>
      <c r="Q83" s="81"/>
      <c r="R83" s="81"/>
    </row>
    <row r="84" spans="2:21" ht="12.75">
      <c r="B84" s="85"/>
      <c r="C84" s="85"/>
      <c r="D84" s="85"/>
      <c r="E84" s="85"/>
      <c r="F84" s="85"/>
      <c r="G84" s="85"/>
      <c r="H84" s="85"/>
      <c r="I84" s="85"/>
      <c r="J84" s="85"/>
      <c r="K84" s="85"/>
      <c r="L84" s="85"/>
      <c r="M84" s="85"/>
      <c r="N84" s="85"/>
      <c r="O84" s="85"/>
      <c r="P84" s="85"/>
      <c r="Q84" s="85"/>
      <c r="R84" s="85"/>
      <c r="S84" s="85"/>
      <c r="T84" s="85"/>
      <c r="U84" s="85"/>
    </row>
    <row r="85" spans="2:21" ht="12.75">
      <c r="B85" s="85"/>
      <c r="C85" s="85"/>
      <c r="D85" s="85"/>
      <c r="E85" s="85"/>
      <c r="F85" s="85"/>
      <c r="G85" s="85"/>
      <c r="H85" s="85"/>
      <c r="I85" s="85"/>
      <c r="J85" s="85"/>
      <c r="K85" s="85"/>
      <c r="L85" s="85"/>
      <c r="M85" s="85"/>
      <c r="N85" s="85"/>
      <c r="O85" s="85"/>
      <c r="P85" s="85"/>
      <c r="Q85" s="85"/>
      <c r="R85" s="85"/>
      <c r="S85" s="85"/>
      <c r="T85" s="85"/>
      <c r="U85" s="85"/>
    </row>
    <row r="86" spans="2:21" ht="12.75">
      <c r="B86" s="85"/>
      <c r="C86" s="86"/>
      <c r="D86" s="86"/>
      <c r="E86" s="86"/>
      <c r="F86" s="86"/>
      <c r="G86" s="86"/>
      <c r="H86" s="86"/>
      <c r="I86" s="86"/>
      <c r="J86" s="86"/>
      <c r="K86" s="86"/>
      <c r="L86" s="9"/>
      <c r="M86" s="9"/>
      <c r="N86" s="9"/>
      <c r="O86" s="9"/>
      <c r="P86" s="9"/>
      <c r="Q86" s="9"/>
      <c r="R86" s="9"/>
      <c r="S86" s="9"/>
      <c r="T86" s="9"/>
      <c r="U86" s="9"/>
    </row>
    <row r="87" spans="2:21" ht="12.75">
      <c r="B87" s="85"/>
      <c r="C87" s="86"/>
      <c r="D87" s="86"/>
      <c r="E87" s="86"/>
      <c r="F87" s="86"/>
      <c r="G87" s="86"/>
      <c r="H87" s="86"/>
      <c r="I87" s="86"/>
      <c r="J87" s="86"/>
      <c r="K87" s="86"/>
      <c r="L87" s="9"/>
      <c r="M87" s="9"/>
      <c r="N87" s="9"/>
      <c r="O87" s="9"/>
      <c r="P87" s="9"/>
      <c r="Q87" s="9"/>
      <c r="R87" s="9"/>
      <c r="S87" s="9"/>
      <c r="T87" s="9"/>
      <c r="U87" s="9"/>
    </row>
  </sheetData>
  <sheetProtection/>
  <mergeCells count="15">
    <mergeCell ref="B84:U84"/>
    <mergeCell ref="B85:U85"/>
    <mergeCell ref="C5:J5"/>
    <mergeCell ref="M5:S5"/>
    <mergeCell ref="B78:S78"/>
    <mergeCell ref="B83:R83"/>
    <mergeCell ref="B1:S1"/>
    <mergeCell ref="M6:N6"/>
    <mergeCell ref="B86:K86"/>
    <mergeCell ref="B79:S79"/>
    <mergeCell ref="B87:K87"/>
    <mergeCell ref="B81:J81"/>
    <mergeCell ref="B4:F4"/>
    <mergeCell ref="B80:S80"/>
    <mergeCell ref="B82:S82"/>
  </mergeCells>
  <printOptions/>
  <pageMargins left="0.5" right="0.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PHP&amp;S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2008-04-22T17:18:07Z</dcterms:created>
  <dcterms:modified xsi:type="dcterms:W3CDTF">2013-06-28T17:36:21Z</dcterms:modified>
  <cp:category/>
  <cp:version/>
  <cp:contentType/>
  <cp:contentStatus/>
</cp:coreProperties>
</file>