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65524" windowWidth="12480" windowHeight="12528" activeTab="0"/>
  </bookViews>
  <sheets>
    <sheet name="Transportation Barrier" sheetId="1" r:id="rId1"/>
  </sheets>
  <externalReferences>
    <externalReference r:id="rId4"/>
  </externalReferences>
  <definedNames>
    <definedName name="acc61ph">#REF!</definedName>
    <definedName name="_xlnm.Print_Area" localSheetId="0">'Transportation Barrier'!$A$1:$X$85</definedName>
    <definedName name="_xlnm.Print_Titles" localSheetId="0">'Transportation Barrier'!$1:$7</definedName>
    <definedName name="SMOSTS">'[1]SMOSTS'!$B$7:$H$81</definedName>
    <definedName name="SMOSTSALT">#REF!</definedName>
  </definedNames>
  <calcPr fullCalcOnLoad="1"/>
</workbook>
</file>

<file path=xl/sharedStrings.xml><?xml version="1.0" encoding="utf-8"?>
<sst xmlns="http://schemas.openxmlformats.org/spreadsheetml/2006/main" count="315" uniqueCount="80">
  <si>
    <t>Percent of Adults (18+ years old) Reported Transportation Problems Kept Them from Obtaining Needed Medical Care in the Past Year.</t>
  </si>
  <si>
    <t>Los Angeles County Health Survey.</t>
  </si>
  <si>
    <t>Transportation  Problems</t>
  </si>
  <si>
    <t xml:space="preserve">Percent </t>
  </si>
  <si>
    <t>95% CI</t>
  </si>
  <si>
    <t>Estimated #</t>
  </si>
  <si>
    <t>Percent</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</si>
  <si>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</si>
  <si>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</si>
  <si>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</si>
  <si>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</si>
  <si>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</si>
  <si>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</si>
  <si>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</si>
  <si>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</si>
  <si>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</si>
  <si>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</si>
  <si>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</si>
  <si>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</si>
  <si>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</si>
  <si>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</si>
  <si>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</si>
  <si>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</si>
  <si>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</si>
  <si>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</si>
  <si>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</si>
  <si>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N/A</t>
  </si>
  <si>
    <t>*</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</si>
  <si>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</si>
  <si>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</si>
  <si>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</si>
  <si>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</si>
  <si>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</si>
  <si>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</si>
  <si>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</si>
  <si>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</si>
  <si>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</si>
  <si>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</si>
  <si>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</si>
  <si>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</si>
  <si>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</si>
  <si>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</si>
  <si>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</si>
  <si>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</si>
  <si>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</si>
  <si>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</si>
  <si>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</si>
  <si>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</si>
  <si>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</si>
  <si>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</si>
  <si>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</si>
  <si>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</si>
  <si>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</si>
  <si>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</si>
  <si>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</si>
  <si>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</si>
  <si>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</si>
  <si>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</si>
  <si>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</si>
  <si>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</si>
  <si>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</si>
  <si>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</si>
  <si>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</si>
  <si>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</si>
  <si>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t>
  </si>
  <si>
    <t>Southeast</t>
  </si>
  <si>
    <t>Southwest</t>
  </si>
  <si>
    <t>Torrance</t>
  </si>
  <si>
    <t>West</t>
  </si>
  <si>
    <t>West Valley</t>
  </si>
  <si>
    <t>Whittier</t>
  </si>
  <si>
    <t xml:space="preserve">Source:  2007, 2005 and 2002-03 Los Angeles County Health Survey; Office of Health Assessment and Epidemiology, Los Angeles County Department of Public Health </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</si>
  <si>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</si>
  <si>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</si>
  <si>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</si>
  <si>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</si>
  <si>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(2007), 8,648 (2005), and 8,167 (2002-02)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</si>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</sst>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14"/>
      <name val="Arial"/>
      <family val="2"/>
    </font>
    <font>
      <b/>
      <u val="single"/>
      <vertAlign val="superscript"/>
      <sz val="14"/>
      <name val="Arial"/>
      <family val="2"/>
    </font>
    <font>
      <b/>
      <sz val="10"/>
      <name val="Arial"/>
      <family val="2"/>
    </font>
    <font>
      <b/>
      <sz val="8"/>
      <name val="Arial"/>
      <family val="2"/>
    </font>
    <font>
      <sz val="8"/>
      <name val="Arial"/>
      <family val="2"/>
    </font>
    <font>
      <u val="single"/>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style="thin"/>
      <top/>
      <bottom/>
    </border>
    <border>
      <left/>
      <right style="thin"/>
      <top/>
      <bottom/>
    </border>
    <border>
      <left style="thin"/>
      <right/>
      <top/>
      <bottom/>
    </border>
    <border>
      <left style="thin"/>
      <right/>
      <top/>
      <bottom style="thin"/>
    </border>
    <border>
      <left/>
      <right/>
      <top/>
      <bottom style="medium"/>
    </border>
    <border>
      <left/>
      <right style="thin"/>
      <top/>
      <bottom style="medium"/>
    </border>
    <border>
      <left style="thin"/>
      <right/>
      <top/>
      <bottom style="medium"/>
    </border>
    <border>
      <left style="thin"/>
      <right style="thin"/>
      <top/>
      <bottom style="medium"/>
    </border>
    <border>
      <left style="thin">
        <color indexed="22"/>
      </left>
      <right/>
      <top style="medium"/>
      <bottom/>
    </border>
    <border>
      <left/>
      <right/>
      <top style="medium"/>
      <bottom/>
    </border>
  </borders>
  <cellStyleXfs count="73">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2">
    <xf numFmtId="0" fontId="0" fillId="0" borderId="0" xfId="0" applyAlignment="1">
      <alignment/>
    </xf>
    <xf numFmtId="0" fontId="5" fillId="0" borderId="0" xfId="60" applyBorder="1">
      <alignment/>
      <protection/>
    </xf>
    <xf numFmtId="0" fontId="21" fillId="24" borderId="0" xfId="60" applyFont="1" applyFill="1" applyBorder="1" applyAlignment="1">
      <alignment horizontal="left"/>
      <protection/>
    </xf>
    <xf numFmtId="165" fontId="21" fillId="24" borderId="0" xfId="60" applyNumberFormat="1" applyFont="1" applyFill="1" applyBorder="1" applyAlignment="1">
      <alignment horizontal="right"/>
      <protection/>
    </xf>
    <xf numFmtId="0" fontId="21" fillId="24" borderId="0" xfId="60" applyFont="1" applyFill="1" applyBorder="1" applyAlignment="1">
      <alignment horizontal="right"/>
      <protection/>
    </xf>
    <xf numFmtId="164" fontId="21" fillId="24" borderId="0" xfId="60" applyNumberFormat="1" applyFont="1" applyFill="1" applyBorder="1" applyAlignment="1">
      <alignment horizontal="right"/>
      <protection/>
    </xf>
    <xf numFmtId="164" fontId="21" fillId="24" borderId="0" xfId="60" applyNumberFormat="1" applyFont="1" applyFill="1" applyBorder="1" applyAlignment="1">
      <alignment horizontal="left"/>
      <protection/>
    </xf>
    <xf numFmtId="0" fontId="5" fillId="24" borderId="0" xfId="60" applyFill="1" applyBorder="1">
      <alignment/>
      <protection/>
    </xf>
    <xf numFmtId="0" fontId="5" fillId="0" borderId="0" xfId="60" applyBorder="1" applyAlignment="1">
      <alignment horizontal="left"/>
      <protection/>
    </xf>
    <xf numFmtId="0" fontId="21" fillId="0" borderId="0" xfId="60" applyFont="1" applyFill="1" applyBorder="1" applyAlignment="1">
      <alignment horizontal="left" wrapText="1"/>
      <protection/>
    </xf>
    <xf numFmtId="0" fontId="5" fillId="0" borderId="0" xfId="60" applyFill="1" applyBorder="1">
      <alignment/>
      <protection/>
    </xf>
    <xf numFmtId="0" fontId="24" fillId="0" borderId="10" xfId="60" applyFont="1" applyBorder="1" applyAlignment="1">
      <alignment horizontal="left" wrapText="1"/>
      <protection/>
    </xf>
    <xf numFmtId="0" fontId="24" fillId="7" borderId="10" xfId="60" applyFont="1" applyFill="1" applyBorder="1" applyAlignment="1">
      <alignment horizontal="left" wrapText="1"/>
      <protection/>
    </xf>
    <xf numFmtId="0" fontId="24" fillId="8" borderId="11" xfId="60" applyFont="1" applyFill="1" applyBorder="1" applyAlignment="1">
      <alignment horizontal="right" wrapText="1"/>
      <protection/>
    </xf>
    <xf numFmtId="0" fontId="5" fillId="0" borderId="10" xfId="60" applyBorder="1" applyAlignment="1">
      <alignment horizontal="center"/>
      <protection/>
    </xf>
    <xf numFmtId="0" fontId="24" fillId="0" borderId="12" xfId="60" applyFont="1" applyBorder="1" applyAlignment="1">
      <alignment horizontal="center" vertical="top" wrapText="1"/>
      <protection/>
    </xf>
    <xf numFmtId="0" fontId="24" fillId="25" borderId="10" xfId="60" applyFont="1" applyFill="1" applyBorder="1">
      <alignment/>
      <protection/>
    </xf>
    <xf numFmtId="165" fontId="24" fillId="25" borderId="10" xfId="60" applyNumberFormat="1" applyFont="1" applyFill="1" applyBorder="1" applyAlignment="1">
      <alignment horizontal="right"/>
      <protection/>
    </xf>
    <xf numFmtId="0" fontId="24" fillId="0" borderId="10" xfId="60" applyFont="1" applyBorder="1">
      <alignment/>
      <protection/>
    </xf>
    <xf numFmtId="164" fontId="24" fillId="0" borderId="10" xfId="60" applyNumberFormat="1" applyFont="1" applyBorder="1" applyAlignment="1">
      <alignment horizontal="centerContinuous"/>
      <protection/>
    </xf>
    <xf numFmtId="0" fontId="24" fillId="0" borderId="10" xfId="60" applyFont="1" applyBorder="1" applyAlignment="1">
      <alignment horizontal="centerContinuous"/>
      <protection/>
    </xf>
    <xf numFmtId="164" fontId="24" fillId="0" borderId="11" xfId="60" applyNumberFormat="1" applyFont="1" applyBorder="1" applyAlignment="1">
      <alignment horizontal="centerContinuous"/>
      <protection/>
    </xf>
    <xf numFmtId="0" fontId="5" fillId="0" borderId="0" xfId="60" applyBorder="1" applyAlignment="1">
      <alignment horizontal="left" wrapText="1"/>
      <protection/>
    </xf>
    <xf numFmtId="0" fontId="5" fillId="7" borderId="0" xfId="64" applyFont="1" applyFill="1">
      <alignment/>
      <protection/>
    </xf>
    <xf numFmtId="165" fontId="5" fillId="7" borderId="0" xfId="64" applyNumberFormat="1" applyFont="1" applyFill="1" quotePrefix="1">
      <alignment/>
      <protection/>
    </xf>
    <xf numFmtId="164" fontId="5" fillId="0" borderId="0" xfId="64" applyNumberFormat="1" applyFont="1" quotePrefix="1">
      <alignment/>
      <protection/>
    </xf>
    <xf numFmtId="0" fontId="5" fillId="0" borderId="0" xfId="64" applyFont="1" applyBorder="1" applyAlignment="1">
      <alignment horizontal="center" wrapText="1"/>
      <protection/>
    </xf>
    <xf numFmtId="164" fontId="5" fillId="0" borderId="0" xfId="64" applyNumberFormat="1" applyFont="1" applyAlignment="1" quotePrefix="1">
      <alignment horizontal="left"/>
      <protection/>
    </xf>
    <xf numFmtId="3" fontId="5" fillId="8" borderId="13" xfId="64" applyNumberFormat="1" applyFont="1" applyFill="1" applyBorder="1" applyAlignment="1" quotePrefix="1">
      <alignment/>
      <protection/>
    </xf>
    <xf numFmtId="0" fontId="24" fillId="3" borderId="14" xfId="60" applyFont="1" applyFill="1" applyBorder="1" applyAlignment="1">
      <alignment horizontal="center" vertical="top" wrapText="1"/>
      <protection/>
    </xf>
    <xf numFmtId="165" fontId="5" fillId="3" borderId="0" xfId="69" applyNumberFormat="1" applyFill="1" applyBorder="1" applyAlignment="1">
      <alignment horizontal="right" vertical="top" wrapText="1"/>
    </xf>
    <xf numFmtId="0" fontId="5" fillId="0" borderId="0" xfId="60" applyBorder="1" applyAlignment="1">
      <alignment horizontal="right" vertical="top" wrapText="1"/>
      <protection/>
    </xf>
    <xf numFmtId="164" fontId="5" fillId="0" borderId="0" xfId="60" applyNumberFormat="1" applyBorder="1" applyAlignment="1">
      <alignment horizontal="right" vertical="top" wrapText="1"/>
      <protection/>
    </xf>
    <xf numFmtId="0" fontId="5" fillId="0" borderId="0" xfId="60" applyBorder="1" applyAlignment="1">
      <alignment horizontal="center" wrapText="1"/>
      <protection/>
    </xf>
    <xf numFmtId="0" fontId="5" fillId="0" borderId="0" xfId="60" applyBorder="1" applyAlignment="1">
      <alignment vertical="top" wrapText="1"/>
      <protection/>
    </xf>
    <xf numFmtId="164" fontId="5" fillId="0" borderId="0" xfId="60" applyNumberFormat="1" applyBorder="1" applyAlignment="1">
      <alignment horizontal="left" vertical="top" wrapText="1"/>
      <protection/>
    </xf>
    <xf numFmtId="0" fontId="5" fillId="0" borderId="12" xfId="60" applyBorder="1" applyAlignment="1">
      <alignment vertical="top" wrapText="1"/>
      <protection/>
    </xf>
    <xf numFmtId="0" fontId="5" fillId="25" borderId="0" xfId="60" applyFill="1">
      <alignment/>
      <protection/>
    </xf>
    <xf numFmtId="165" fontId="5" fillId="25" borderId="0" xfId="60" applyNumberFormat="1" applyFill="1">
      <alignment/>
      <protection/>
    </xf>
    <xf numFmtId="0" fontId="5" fillId="0" borderId="0" xfId="60" applyBorder="1" applyAlignment="1">
      <alignment horizontal="right" wrapText="1"/>
      <protection/>
    </xf>
    <xf numFmtId="164" fontId="5" fillId="0" borderId="0" xfId="60" applyNumberFormat="1" applyBorder="1" applyAlignment="1">
      <alignment horizontal="right" wrapText="1"/>
      <protection/>
    </xf>
    <xf numFmtId="164" fontId="5" fillId="0" borderId="13" xfId="60" applyNumberFormat="1" applyBorder="1" applyAlignment="1">
      <alignment horizontal="left" wrapText="1"/>
      <protection/>
    </xf>
    <xf numFmtId="0" fontId="24" fillId="0" borderId="0" xfId="64" applyFont="1" applyBorder="1" applyAlignment="1">
      <alignment horizontal="center" wrapText="1"/>
      <protection/>
    </xf>
    <xf numFmtId="0" fontId="5" fillId="3" borderId="14" xfId="60" applyFill="1" applyBorder="1">
      <alignment/>
      <protection/>
    </xf>
    <xf numFmtId="165" fontId="5" fillId="3" borderId="0" xfId="69" applyNumberFormat="1" applyFill="1" applyBorder="1" applyAlignment="1">
      <alignment horizontal="right"/>
    </xf>
    <xf numFmtId="0" fontId="5" fillId="0" borderId="0" xfId="60" applyBorder="1" applyAlignment="1">
      <alignment horizontal="right"/>
      <protection/>
    </xf>
    <xf numFmtId="0" fontId="24" fillId="0" borderId="0" xfId="60" applyFont="1" applyBorder="1" applyAlignment="1">
      <alignment horizontal="center" wrapText="1"/>
      <protection/>
    </xf>
    <xf numFmtId="0" fontId="5" fillId="0" borderId="12" xfId="60" applyBorder="1">
      <alignment/>
      <protection/>
    </xf>
    <xf numFmtId="164" fontId="5" fillId="0" borderId="0" xfId="60" applyNumberFormat="1" applyBorder="1">
      <alignment/>
      <protection/>
    </xf>
    <xf numFmtId="164" fontId="5" fillId="0" borderId="13" xfId="60" applyNumberFormat="1" applyBorder="1" applyAlignment="1">
      <alignment horizontal="left"/>
      <protection/>
    </xf>
    <xf numFmtId="0" fontId="5" fillId="7" borderId="10" xfId="64" applyFont="1" applyFill="1" applyBorder="1">
      <alignment/>
      <protection/>
    </xf>
    <xf numFmtId="165" fontId="5" fillId="7" borderId="10" xfId="64" applyNumberFormat="1" applyFont="1" applyFill="1" applyBorder="1" quotePrefix="1">
      <alignment/>
      <protection/>
    </xf>
    <xf numFmtId="164" fontId="5" fillId="0" borderId="10" xfId="64" applyNumberFormat="1" applyFont="1" applyBorder="1" quotePrefix="1">
      <alignment/>
      <protection/>
    </xf>
    <xf numFmtId="0" fontId="24" fillId="0" borderId="10" xfId="64" applyFont="1" applyBorder="1" applyAlignment="1">
      <alignment horizontal="center"/>
      <protection/>
    </xf>
    <xf numFmtId="164" fontId="5" fillId="0" borderId="10" xfId="64" applyNumberFormat="1" applyFont="1" applyBorder="1" applyAlignment="1" quotePrefix="1">
      <alignment horizontal="left"/>
      <protection/>
    </xf>
    <xf numFmtId="3" fontId="5" fillId="8" borderId="11" xfId="64" applyNumberFormat="1" applyFont="1" applyFill="1" applyBorder="1" applyAlignment="1" quotePrefix="1">
      <alignment/>
      <protection/>
    </xf>
    <xf numFmtId="0" fontId="24" fillId="3" borderId="15" xfId="60" applyFont="1" applyFill="1" applyBorder="1" applyAlignment="1">
      <alignment horizontal="center" vertical="top" wrapText="1"/>
      <protection/>
    </xf>
    <xf numFmtId="165" fontId="24" fillId="3" borderId="10" xfId="69" applyNumberFormat="1" applyFont="1" applyFill="1" applyBorder="1" applyAlignment="1">
      <alignment horizontal="right" vertical="top" wrapText="1"/>
    </xf>
    <xf numFmtId="0" fontId="24" fillId="0" borderId="10" xfId="60" applyFont="1" applyBorder="1" applyAlignment="1">
      <alignment horizontal="right" vertical="top" wrapText="1"/>
      <protection/>
    </xf>
    <xf numFmtId="0" fontId="24" fillId="0" borderId="10" xfId="60" applyFont="1" applyBorder="1" applyAlignment="1">
      <alignment horizontal="center"/>
      <protection/>
    </xf>
    <xf numFmtId="0" fontId="24" fillId="0" borderId="10" xfId="60" applyFont="1" applyBorder="1" applyAlignment="1">
      <alignment vertical="top" wrapText="1"/>
      <protection/>
    </xf>
    <xf numFmtId="0" fontId="24" fillId="0" borderId="10" xfId="60" applyFont="1" applyBorder="1" applyAlignment="1">
      <alignment horizontal="left" vertical="top" wrapText="1"/>
      <protection/>
    </xf>
    <xf numFmtId="0" fontId="5" fillId="25" borderId="10" xfId="60" applyFill="1" applyBorder="1">
      <alignment/>
      <protection/>
    </xf>
    <xf numFmtId="165" fontId="5" fillId="25" borderId="10" xfId="60" applyNumberFormat="1" applyFill="1" applyBorder="1">
      <alignment/>
      <protection/>
    </xf>
    <xf numFmtId="164" fontId="24" fillId="0" borderId="10" xfId="60" applyNumberFormat="1" applyFont="1" applyBorder="1">
      <alignment/>
      <protection/>
    </xf>
    <xf numFmtId="164" fontId="24" fillId="0" borderId="11" xfId="60" applyNumberFormat="1" applyFont="1" applyBorder="1" applyAlignment="1">
      <alignment horizontal="left"/>
      <protection/>
    </xf>
    <xf numFmtId="0" fontId="5" fillId="0" borderId="0" xfId="60" applyBorder="1" applyAlignment="1">
      <alignment horizontal="left" vertical="top" wrapText="1"/>
      <protection/>
    </xf>
    <xf numFmtId="0" fontId="5" fillId="0" borderId="0" xfId="64" applyFont="1" applyBorder="1" applyAlignment="1">
      <alignment horizontal="center"/>
      <protection/>
    </xf>
    <xf numFmtId="0" fontId="5" fillId="0" borderId="0" xfId="60" applyBorder="1" applyAlignment="1">
      <alignment horizontal="center"/>
      <protection/>
    </xf>
    <xf numFmtId="0" fontId="5" fillId="0" borderId="0" xfId="60" applyBorder="1" applyAlignment="1">
      <alignment horizontal="left" vertical="top"/>
      <protection/>
    </xf>
    <xf numFmtId="3" fontId="5" fillId="0" borderId="12" xfId="60" applyNumberFormat="1" applyBorder="1" applyAlignment="1">
      <alignment vertical="top" wrapText="1"/>
      <protection/>
    </xf>
    <xf numFmtId="0" fontId="25" fillId="0" borderId="0" xfId="60" applyFont="1" applyBorder="1" applyAlignment="1">
      <alignment horizontal="left"/>
      <protection/>
    </xf>
    <xf numFmtId="0" fontId="24" fillId="0" borderId="10" xfId="60" applyFont="1" applyFill="1" applyBorder="1" applyAlignment="1">
      <alignment horizontal="left" vertical="top"/>
      <protection/>
    </xf>
    <xf numFmtId="0" fontId="5" fillId="3" borderId="14" xfId="60" applyFont="1" applyFill="1" applyBorder="1" applyAlignment="1">
      <alignment horizontal="center" vertical="top" wrapText="1"/>
      <protection/>
    </xf>
    <xf numFmtId="0" fontId="5" fillId="7" borderId="0" xfId="60" applyFill="1" applyBorder="1">
      <alignment/>
      <protection/>
    </xf>
    <xf numFmtId="0" fontId="5" fillId="7" borderId="0" xfId="60" applyFill="1" applyBorder="1" applyAlignment="1">
      <alignment horizontal="right"/>
      <protection/>
    </xf>
    <xf numFmtId="0" fontId="5" fillId="0" borderId="0" xfId="64" applyFont="1" applyFill="1" applyBorder="1" applyAlignment="1">
      <alignment horizontal="center" wrapText="1"/>
      <protection/>
    </xf>
    <xf numFmtId="0" fontId="5" fillId="8" borderId="13" xfId="60" applyFill="1" applyBorder="1" applyAlignment="1">
      <alignment horizontal="right"/>
      <protection/>
    </xf>
    <xf numFmtId="0" fontId="5" fillId="7" borderId="0" xfId="64" applyNumberFormat="1" applyFont="1" applyFill="1" quotePrefix="1">
      <alignment/>
      <protection/>
    </xf>
    <xf numFmtId="165" fontId="5" fillId="3" borderId="0" xfId="69" applyNumberFormat="1" applyFont="1" applyFill="1" applyBorder="1" applyAlignment="1">
      <alignment horizontal="right" vertical="top" wrapText="1"/>
    </xf>
    <xf numFmtId="165" fontId="5" fillId="25" borderId="0" xfId="60" applyNumberFormat="1" applyFill="1" applyAlignment="1">
      <alignment horizontal="right"/>
      <protection/>
    </xf>
    <xf numFmtId="0" fontId="5" fillId="3" borderId="14" xfId="60" applyFont="1" applyFill="1" applyBorder="1">
      <alignment/>
      <protection/>
    </xf>
    <xf numFmtId="0" fontId="24" fillId="0" borderId="10" xfId="60" applyFont="1" applyFill="1" applyBorder="1" applyAlignment="1">
      <alignment horizontal="left" vertical="top" wrapText="1"/>
      <protection/>
    </xf>
    <xf numFmtId="0" fontId="5" fillId="3" borderId="15" xfId="60" applyFont="1" applyFill="1" applyBorder="1" applyAlignment="1">
      <alignment horizontal="center" vertical="top" wrapText="1"/>
      <protection/>
    </xf>
    <xf numFmtId="0" fontId="25" fillId="0" borderId="0" xfId="60" applyFont="1" applyBorder="1">
      <alignment/>
      <protection/>
    </xf>
    <xf numFmtId="0" fontId="5" fillId="7" borderId="10" xfId="64" applyNumberFormat="1" applyFont="1" applyFill="1" applyBorder="1" quotePrefix="1">
      <alignment/>
      <protection/>
    </xf>
    <xf numFmtId="0" fontId="5" fillId="8" borderId="13" xfId="60" applyFill="1" applyBorder="1">
      <alignment/>
      <protection/>
    </xf>
    <xf numFmtId="0" fontId="24" fillId="7" borderId="10" xfId="60" applyFont="1" applyFill="1" applyBorder="1" applyAlignment="1">
      <alignment horizontal="left" vertical="top" wrapText="1"/>
      <protection/>
    </xf>
    <xf numFmtId="0" fontId="24" fillId="8" borderId="11" xfId="60" applyFont="1" applyFill="1" applyBorder="1" applyAlignment="1">
      <alignment horizontal="left" vertical="top" wrapText="1"/>
      <protection/>
    </xf>
    <xf numFmtId="0" fontId="24" fillId="25" borderId="10" xfId="60" applyFont="1" applyFill="1" applyBorder="1" applyAlignment="1">
      <alignment horizontal="left" vertical="top" wrapText="1"/>
      <protection/>
    </xf>
    <xf numFmtId="165" fontId="24" fillId="25" borderId="10" xfId="60" applyNumberFormat="1" applyFont="1" applyFill="1" applyBorder="1">
      <alignment/>
      <protection/>
    </xf>
    <xf numFmtId="0" fontId="5" fillId="0" borderId="0" xfId="60" applyFill="1" applyBorder="1" applyAlignment="1">
      <alignment horizontal="center" wrapText="1"/>
      <protection/>
    </xf>
    <xf numFmtId="0" fontId="24" fillId="0" borderId="0" xfId="60" applyFont="1" applyBorder="1" applyAlignment="1">
      <alignment horizontal="center"/>
      <protection/>
    </xf>
    <xf numFmtId="0" fontId="5" fillId="7" borderId="0" xfId="64" applyFont="1" applyFill="1" applyBorder="1">
      <alignment/>
      <protection/>
    </xf>
    <xf numFmtId="165" fontId="5" fillId="7" borderId="0" xfId="64" applyNumberFormat="1" applyFont="1" applyFill="1" applyBorder="1" quotePrefix="1">
      <alignment/>
      <protection/>
    </xf>
    <xf numFmtId="164" fontId="5" fillId="0" borderId="0" xfId="64" applyNumberFormat="1" applyFont="1" applyBorder="1" quotePrefix="1">
      <alignment/>
      <protection/>
    </xf>
    <xf numFmtId="164" fontId="5" fillId="0" borderId="0" xfId="64" applyNumberFormat="1" applyFont="1" applyBorder="1" applyAlignment="1" quotePrefix="1">
      <alignment horizontal="left"/>
      <protection/>
    </xf>
    <xf numFmtId="0" fontId="5" fillId="0" borderId="16" xfId="60" applyBorder="1" applyAlignment="1">
      <alignment horizontal="left" vertical="top" wrapText="1"/>
      <protection/>
    </xf>
    <xf numFmtId="0" fontId="5" fillId="7" borderId="16" xfId="64" applyNumberFormat="1" applyFont="1" applyFill="1" applyBorder="1" quotePrefix="1">
      <alignment/>
      <protection/>
    </xf>
    <xf numFmtId="165" fontId="5" fillId="7" borderId="16" xfId="64" applyNumberFormat="1" applyFont="1" applyFill="1" applyBorder="1" quotePrefix="1">
      <alignment/>
      <protection/>
    </xf>
    <xf numFmtId="164" fontId="5" fillId="0" borderId="16" xfId="64" applyNumberFormat="1" applyFont="1" applyBorder="1" quotePrefix="1">
      <alignment/>
      <protection/>
    </xf>
    <xf numFmtId="0" fontId="5" fillId="0" borderId="16" xfId="64" applyFont="1" applyBorder="1" applyAlignment="1">
      <alignment horizontal="center" wrapText="1"/>
      <protection/>
    </xf>
    <xf numFmtId="164" fontId="5" fillId="0" borderId="16" xfId="64" applyNumberFormat="1" applyFont="1" applyBorder="1" applyAlignment="1" quotePrefix="1">
      <alignment horizontal="left"/>
      <protection/>
    </xf>
    <xf numFmtId="3" fontId="5" fillId="8" borderId="17" xfId="64" applyNumberFormat="1" applyFont="1" applyFill="1" applyBorder="1" applyAlignment="1" quotePrefix="1">
      <alignment/>
      <protection/>
    </xf>
    <xf numFmtId="0" fontId="5" fillId="3" borderId="18" xfId="60" applyFont="1" applyFill="1" applyBorder="1" applyAlignment="1">
      <alignment horizontal="center" vertical="top" wrapText="1"/>
      <protection/>
    </xf>
    <xf numFmtId="165" fontId="5" fillId="3" borderId="16" xfId="69" applyNumberFormat="1" applyFill="1" applyBorder="1" applyAlignment="1">
      <alignment horizontal="right" vertical="top" wrapText="1"/>
    </xf>
    <xf numFmtId="0" fontId="5" fillId="0" borderId="16" xfId="60" applyBorder="1" applyAlignment="1">
      <alignment horizontal="right" vertical="top" wrapText="1"/>
      <protection/>
    </xf>
    <xf numFmtId="164" fontId="5" fillId="0" borderId="16" xfId="60" applyNumberFormat="1" applyBorder="1" applyAlignment="1">
      <alignment horizontal="right" vertical="top" wrapText="1"/>
      <protection/>
    </xf>
    <xf numFmtId="0" fontId="5" fillId="0" borderId="16" xfId="60" applyBorder="1" applyAlignment="1">
      <alignment horizontal="center" wrapText="1"/>
      <protection/>
    </xf>
    <xf numFmtId="0" fontId="5" fillId="0" borderId="16" xfId="60" applyBorder="1" applyAlignment="1">
      <alignment vertical="top" wrapText="1"/>
      <protection/>
    </xf>
    <xf numFmtId="164" fontId="5" fillId="0" borderId="16" xfId="60" applyNumberFormat="1" applyBorder="1" applyAlignment="1">
      <alignment horizontal="left" vertical="top" wrapText="1"/>
      <protection/>
    </xf>
    <xf numFmtId="0" fontId="5" fillId="0" borderId="19" xfId="60" applyBorder="1" applyAlignment="1">
      <alignment vertical="top" wrapText="1"/>
      <protection/>
    </xf>
    <xf numFmtId="0" fontId="5" fillId="25" borderId="16" xfId="60" applyFill="1" applyBorder="1">
      <alignment/>
      <protection/>
    </xf>
    <xf numFmtId="165" fontId="5" fillId="25" borderId="16" xfId="60" applyNumberFormat="1" applyFill="1" applyBorder="1">
      <alignment/>
      <protection/>
    </xf>
    <xf numFmtId="0" fontId="5" fillId="0" borderId="16" xfId="60" applyBorder="1" applyAlignment="1">
      <alignment horizontal="right" wrapText="1"/>
      <protection/>
    </xf>
    <xf numFmtId="164" fontId="5" fillId="0" borderId="16" xfId="60" applyNumberFormat="1" applyBorder="1" applyAlignment="1">
      <alignment horizontal="right" wrapText="1"/>
      <protection/>
    </xf>
    <xf numFmtId="164" fontId="5" fillId="0" borderId="17" xfId="60" applyNumberFormat="1" applyBorder="1" applyAlignment="1">
      <alignment horizontal="left" wrapText="1"/>
      <protection/>
    </xf>
    <xf numFmtId="0" fontId="21" fillId="24" borderId="0" xfId="60" applyFont="1" applyFill="1" applyBorder="1" applyAlignment="1">
      <alignment horizontal="left" wrapText="1"/>
      <protection/>
    </xf>
    <xf numFmtId="0" fontId="22" fillId="0" borderId="0" xfId="60" applyFont="1" applyFill="1" applyBorder="1" applyAlignment="1">
      <alignment horizontal="center" wrapText="1"/>
      <protection/>
    </xf>
    <xf numFmtId="0" fontId="22" fillId="0" borderId="0" xfId="60" applyFont="1" applyAlignment="1">
      <alignment horizontal="center"/>
      <protection/>
    </xf>
    <xf numFmtId="0" fontId="5" fillId="0" borderId="0" xfId="60" applyBorder="1" applyAlignment="1">
      <alignment horizontal="left"/>
      <protection/>
    </xf>
    <xf numFmtId="0" fontId="26" fillId="0" borderId="0" xfId="63" applyFont="1" applyAlignment="1">
      <alignment wrapText="1"/>
      <protection/>
    </xf>
    <xf numFmtId="0" fontId="5" fillId="0" borderId="0" xfId="60" applyAlignment="1">
      <alignment wrapText="1"/>
      <protection/>
    </xf>
    <xf numFmtId="0" fontId="26" fillId="0" borderId="0" xfId="60" applyFont="1" applyAlignment="1">
      <alignment wrapText="1"/>
      <protection/>
    </xf>
    <xf numFmtId="0" fontId="26" fillId="0" borderId="0" xfId="60" applyFont="1" applyBorder="1" applyAlignment="1">
      <alignment horizontal="left" wrapText="1"/>
      <protection/>
    </xf>
    <xf numFmtId="0" fontId="24" fillId="0" borderId="10" xfId="60" applyFont="1" applyBorder="1" applyAlignment="1">
      <alignment horizontal="center" vertical="top" wrapText="1"/>
      <protection/>
    </xf>
    <xf numFmtId="0" fontId="26" fillId="0" borderId="0" xfId="60" applyFont="1" applyBorder="1" applyAlignment="1">
      <alignment wrapText="1"/>
      <protection/>
    </xf>
    <xf numFmtId="0" fontId="26" fillId="0" borderId="20" xfId="60" applyFont="1" applyBorder="1" applyAlignment="1">
      <alignment horizontal="left" vertical="center" wrapText="1"/>
      <protection/>
    </xf>
    <xf numFmtId="0" fontId="26" fillId="0" borderId="21" xfId="60" applyFont="1" applyBorder="1" applyAlignment="1">
      <alignment horizontal="left" vertical="center" wrapText="1"/>
      <protection/>
    </xf>
    <xf numFmtId="165" fontId="24" fillId="3" borderId="15" xfId="69" applyNumberFormat="1" applyFont="1" applyFill="1" applyBorder="1" applyAlignment="1">
      <alignment horizontal="center" vertical="top" wrapText="1"/>
    </xf>
    <xf numFmtId="165" fontId="24" fillId="3" borderId="10" xfId="69" applyNumberFormat="1" applyFont="1" applyFill="1" applyBorder="1" applyAlignment="1">
      <alignment horizontal="center" vertical="top" wrapText="1"/>
    </xf>
    <xf numFmtId="10" fontId="24" fillId="0" borderId="10" xfId="60" applyNumberFormat="1" applyFont="1"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_2005ChildMDT_revWGTS 2" xfId="63"/>
    <cellStyle name="Normal_adult07mdt_yc"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Z85"/>
  <sheetViews>
    <sheetView tabSelected="1" zoomScale="75" zoomScaleNormal="75" zoomScalePageLayoutView="0" workbookViewId="0" topLeftCell="A49">
      <selection activeCell="B65" sqref="B65"/>
    </sheetView>
  </sheetViews>
  <sheetFormatPr defaultColWidth="9.140625" defaultRowHeight="15"/>
  <cols>
    <col min="1" max="1" width="3.7109375" style="1" customWidth="1"/>
    <col min="2" max="2" width="33.28125" style="1" customWidth="1"/>
    <col min="3" max="3" width="1.8515625" style="1" customWidth="1"/>
    <col min="4" max="4" width="8.7109375" style="1" customWidth="1"/>
    <col min="5" max="5" width="6.28125" style="1" customWidth="1"/>
    <col min="6" max="6" width="2.7109375" style="1" customWidth="1"/>
    <col min="7" max="7" width="7.28125" style="1" customWidth="1"/>
    <col min="8" max="8" width="13.28125" style="1" customWidth="1"/>
    <col min="9" max="9" width="1.28515625" style="1" customWidth="1"/>
    <col min="10" max="10" width="2.28125" style="1" customWidth="1"/>
    <col min="11" max="11" width="7.00390625" style="45" customWidth="1"/>
    <col min="12" max="12" width="6.28125" style="45" hidden="1" customWidth="1"/>
    <col min="13" max="13" width="5.140625" style="45" customWidth="1"/>
    <col min="14" max="14" width="2.00390625" style="1" customWidth="1"/>
    <col min="15" max="15" width="10.00390625" style="1" hidden="1" customWidth="1"/>
    <col min="16" max="16" width="4.8515625" style="8" customWidth="1"/>
    <col min="17" max="17" width="1.7109375" style="1" customWidth="1"/>
    <col min="18" max="18" width="3.7109375" style="1" customWidth="1"/>
    <col min="19" max="19" width="8.28125" style="1" customWidth="1"/>
    <col min="20" max="20" width="9.140625" style="1" hidden="1" customWidth="1"/>
    <col min="21" max="21" width="5.00390625" style="1" customWidth="1"/>
    <col min="22" max="22" width="9.140625" style="1" hidden="1" customWidth="1"/>
    <col min="23" max="23" width="2.28125" style="1" customWidth="1"/>
    <col min="24" max="24" width="5.8515625" style="1" customWidth="1"/>
    <col min="25" max="16384" width="9.140625" style="1" customWidth="1"/>
  </cols>
  <sheetData>
    <row r="1" spans="2:24" ht="27" customHeight="1">
      <c r="B1" s="117" t="s">
        <v>0</v>
      </c>
      <c r="C1" s="117"/>
      <c r="D1" s="117"/>
      <c r="E1" s="117"/>
      <c r="F1" s="117"/>
      <c r="G1" s="117"/>
      <c r="H1" s="117"/>
      <c r="I1" s="117"/>
      <c r="J1" s="117"/>
      <c r="K1" s="117"/>
      <c r="L1" s="117"/>
      <c r="M1" s="117"/>
      <c r="N1" s="117"/>
      <c r="O1" s="117"/>
      <c r="P1" s="117"/>
      <c r="Q1" s="117"/>
      <c r="R1" s="117"/>
      <c r="S1" s="117"/>
      <c r="T1" s="117"/>
      <c r="U1" s="117"/>
      <c r="V1" s="117"/>
      <c r="W1" s="117"/>
      <c r="X1" s="117"/>
    </row>
    <row r="2" spans="2:24" ht="12.75">
      <c r="B2" s="117"/>
      <c r="C2" s="117"/>
      <c r="D2" s="117"/>
      <c r="E2" s="117"/>
      <c r="F2" s="117"/>
      <c r="G2" s="117"/>
      <c r="H2" s="117"/>
      <c r="I2" s="117"/>
      <c r="J2" s="117"/>
      <c r="K2" s="117"/>
      <c r="L2" s="117"/>
      <c r="M2" s="117"/>
      <c r="N2" s="117"/>
      <c r="O2" s="117"/>
      <c r="P2" s="117"/>
      <c r="Q2" s="117"/>
      <c r="R2" s="117"/>
      <c r="S2" s="117"/>
      <c r="T2" s="117"/>
      <c r="U2" s="117"/>
      <c r="V2" s="117"/>
      <c r="W2" s="117"/>
      <c r="X2" s="117"/>
    </row>
    <row r="3" spans="2:24" ht="12.75">
      <c r="B3" s="2"/>
      <c r="C3" s="2"/>
      <c r="D3" s="2"/>
      <c r="E3" s="2"/>
      <c r="F3" s="2"/>
      <c r="G3" s="2"/>
      <c r="H3" s="2"/>
      <c r="I3" s="2"/>
      <c r="J3" s="2"/>
      <c r="K3" s="3"/>
      <c r="L3" s="4"/>
      <c r="M3" s="5"/>
      <c r="N3" s="2"/>
      <c r="O3" s="2"/>
      <c r="P3" s="6"/>
      <c r="Q3" s="7"/>
      <c r="R3" s="7"/>
      <c r="S3" s="7"/>
      <c r="T3" s="7"/>
      <c r="U3" s="7"/>
      <c r="V3" s="7"/>
      <c r="W3" s="7"/>
      <c r="X3" s="7"/>
    </row>
    <row r="4" spans="2:24" ht="12.75">
      <c r="B4" s="2"/>
      <c r="C4" s="2"/>
      <c r="D4" s="2"/>
      <c r="E4" s="2"/>
      <c r="F4" s="2"/>
      <c r="G4" s="2"/>
      <c r="H4" s="2"/>
      <c r="I4" s="2"/>
      <c r="J4" s="2"/>
      <c r="K4" s="3"/>
      <c r="L4" s="4"/>
      <c r="M4" s="5"/>
      <c r="N4" s="2"/>
      <c r="O4" s="2"/>
      <c r="P4" s="6"/>
      <c r="Q4" s="7"/>
      <c r="R4" s="7"/>
      <c r="S4" s="7"/>
      <c r="T4" s="7"/>
      <c r="U4" s="7"/>
      <c r="V4" s="7"/>
      <c r="W4" s="7"/>
      <c r="X4" s="7"/>
    </row>
    <row r="5" spans="2:24" ht="12.75">
      <c r="B5" s="117" t="s">
        <v>1</v>
      </c>
      <c r="C5" s="117"/>
      <c r="D5" s="117"/>
      <c r="E5" s="117"/>
      <c r="F5" s="117"/>
      <c r="G5" s="117"/>
      <c r="H5" s="117"/>
      <c r="I5" s="117"/>
      <c r="J5" s="117"/>
      <c r="K5" s="120"/>
      <c r="L5" s="120"/>
      <c r="M5" s="120"/>
      <c r="N5" s="120"/>
      <c r="O5" s="120"/>
      <c r="P5" s="6"/>
      <c r="Q5" s="7"/>
      <c r="R5" s="7"/>
      <c r="S5" s="7"/>
      <c r="T5" s="7"/>
      <c r="U5" s="7"/>
      <c r="V5" s="7"/>
      <c r="W5" s="7"/>
      <c r="X5" s="7"/>
    </row>
    <row r="6" spans="2:24" s="10" customFormat="1" ht="18.75">
      <c r="B6" s="9"/>
      <c r="C6" s="118">
        <v>2007</v>
      </c>
      <c r="D6" s="118"/>
      <c r="E6" s="118"/>
      <c r="F6" s="118"/>
      <c r="G6" s="118"/>
      <c r="H6" s="118"/>
      <c r="I6" s="9"/>
      <c r="J6" s="118">
        <v>2005</v>
      </c>
      <c r="K6" s="118"/>
      <c r="L6" s="118"/>
      <c r="M6" s="118"/>
      <c r="N6" s="118"/>
      <c r="O6" s="118"/>
      <c r="P6" s="118"/>
      <c r="R6" s="119" t="s">
        <v>77</v>
      </c>
      <c r="S6" s="119"/>
      <c r="T6" s="119"/>
      <c r="U6" s="119"/>
      <c r="V6" s="119"/>
      <c r="W6" s="119"/>
      <c r="X6" s="119"/>
    </row>
    <row r="7" spans="2:24" ht="12.75" customHeight="1">
      <c r="B7" s="11" t="s">
        <v>2</v>
      </c>
      <c r="C7" s="12"/>
      <c r="D7" s="12" t="s">
        <v>3</v>
      </c>
      <c r="E7" s="131" t="s">
        <v>4</v>
      </c>
      <c r="F7" s="131"/>
      <c r="G7" s="131"/>
      <c r="H7" s="13" t="s">
        <v>5</v>
      </c>
      <c r="I7" s="11"/>
      <c r="J7" s="129" t="s">
        <v>6</v>
      </c>
      <c r="K7" s="130"/>
      <c r="L7" s="14"/>
      <c r="M7" s="125" t="s">
        <v>4</v>
      </c>
      <c r="N7" s="125"/>
      <c r="O7" s="125"/>
      <c r="P7" s="125"/>
      <c r="Q7" s="15"/>
      <c r="R7" s="16"/>
      <c r="S7" s="17" t="s">
        <v>6</v>
      </c>
      <c r="T7" s="18"/>
      <c r="U7" s="19" t="s">
        <v>4</v>
      </c>
      <c r="V7" s="20"/>
      <c r="W7" s="20"/>
      <c r="X7" s="21"/>
    </row>
    <row r="8" spans="2:24" ht="12.75">
      <c r="B8" s="22" t="s">
        <v>7</v>
      </c>
      <c r="C8" s="23"/>
      <c r="D8" s="24">
        <v>0.074</v>
      </c>
      <c r="E8" s="25">
        <v>6.5</v>
      </c>
      <c r="F8" s="26" t="s">
        <v>8</v>
      </c>
      <c r="G8" s="27">
        <v>8.2</v>
      </c>
      <c r="H8" s="28">
        <v>551000</v>
      </c>
      <c r="I8" s="22"/>
      <c r="J8" s="29"/>
      <c r="K8" s="30">
        <v>0.095375</v>
      </c>
      <c r="L8" s="31">
        <v>0.08680465</v>
      </c>
      <c r="M8" s="32">
        <f>L8*100</f>
        <v>8.680465</v>
      </c>
      <c r="N8" s="33" t="s">
        <v>8</v>
      </c>
      <c r="O8" s="34">
        <v>0.103945</v>
      </c>
      <c r="P8" s="35">
        <f>O8*100</f>
        <v>10.394499999999999</v>
      </c>
      <c r="Q8" s="36"/>
      <c r="R8" s="37"/>
      <c r="S8" s="38">
        <v>0.074067</v>
      </c>
      <c r="T8" s="39">
        <v>0.06957</v>
      </c>
      <c r="U8" s="40">
        <f>T8*(100)</f>
        <v>6.957000000000001</v>
      </c>
      <c r="V8" s="39">
        <v>0.083137</v>
      </c>
      <c r="W8" s="33" t="s">
        <v>8</v>
      </c>
      <c r="X8" s="41">
        <f>V8*(100)</f>
        <v>8.3137</v>
      </c>
    </row>
    <row r="9" spans="2:24" ht="12.75">
      <c r="B9" s="22"/>
      <c r="C9" s="23"/>
      <c r="D9" s="24"/>
      <c r="E9" s="25"/>
      <c r="F9" s="42"/>
      <c r="G9" s="27"/>
      <c r="H9" s="28"/>
      <c r="I9" s="22"/>
      <c r="J9" s="43"/>
      <c r="K9" s="44"/>
      <c r="N9" s="46"/>
      <c r="Q9" s="47"/>
      <c r="R9" s="37"/>
      <c r="S9" s="38"/>
      <c r="U9" s="48"/>
      <c r="X9" s="49"/>
    </row>
    <row r="10" spans="2:24" ht="12.75" customHeight="1">
      <c r="B10" s="18" t="s">
        <v>9</v>
      </c>
      <c r="C10" s="50"/>
      <c r="D10" s="51"/>
      <c r="E10" s="52"/>
      <c r="F10" s="53"/>
      <c r="G10" s="54"/>
      <c r="H10" s="55"/>
      <c r="I10" s="18"/>
      <c r="J10" s="56"/>
      <c r="K10" s="57"/>
      <c r="L10" s="58"/>
      <c r="M10" s="58"/>
      <c r="N10" s="59"/>
      <c r="O10" s="60"/>
      <c r="P10" s="61"/>
      <c r="Q10" s="15"/>
      <c r="R10" s="62"/>
      <c r="S10" s="63"/>
      <c r="T10" s="18"/>
      <c r="U10" s="64"/>
      <c r="V10" s="18"/>
      <c r="W10" s="18"/>
      <c r="X10" s="65"/>
    </row>
    <row r="11" spans="2:24" ht="12.75">
      <c r="B11" s="66" t="s">
        <v>10</v>
      </c>
      <c r="C11" s="23"/>
      <c r="D11" s="24">
        <v>0.063</v>
      </c>
      <c r="E11" s="25">
        <v>5.1</v>
      </c>
      <c r="F11" s="26" t="s">
        <v>8</v>
      </c>
      <c r="G11" s="27">
        <v>7.5</v>
      </c>
      <c r="H11" s="28">
        <v>228000</v>
      </c>
      <c r="I11" s="66"/>
      <c r="J11" s="29"/>
      <c r="K11" s="30">
        <v>0.078638</v>
      </c>
      <c r="L11" s="31">
        <v>0.06700122</v>
      </c>
      <c r="M11" s="32">
        <f>L11*100</f>
        <v>6.700122</v>
      </c>
      <c r="N11" s="33" t="s">
        <v>8</v>
      </c>
      <c r="O11" s="34">
        <v>0.09027478</v>
      </c>
      <c r="P11" s="35">
        <f>O11*100</f>
        <v>9.027478</v>
      </c>
      <c r="Q11" s="36"/>
      <c r="R11" s="37"/>
      <c r="S11" s="38">
        <v>0.058536</v>
      </c>
      <c r="T11" s="39">
        <v>0.051166</v>
      </c>
      <c r="U11" s="40">
        <f>T11*(100)</f>
        <v>5.1166</v>
      </c>
      <c r="V11" s="39">
        <v>0.069884</v>
      </c>
      <c r="W11" s="33" t="s">
        <v>8</v>
      </c>
      <c r="X11" s="41">
        <f>V11*(100)</f>
        <v>6.9884</v>
      </c>
    </row>
    <row r="12" spans="2:24" ht="12.75">
      <c r="B12" s="66" t="s">
        <v>11</v>
      </c>
      <c r="C12" s="23"/>
      <c r="D12" s="24">
        <v>0.084</v>
      </c>
      <c r="E12" s="25">
        <v>7.3</v>
      </c>
      <c r="F12" s="26" t="s">
        <v>8</v>
      </c>
      <c r="G12" s="27">
        <v>9.6</v>
      </c>
      <c r="H12" s="28">
        <v>323000</v>
      </c>
      <c r="I12" s="66"/>
      <c r="J12" s="29"/>
      <c r="K12" s="30">
        <v>0.111292</v>
      </c>
      <c r="L12" s="31">
        <v>0.09878068</v>
      </c>
      <c r="M12" s="32">
        <f>L12*100</f>
        <v>9.878067999999999</v>
      </c>
      <c r="N12" s="33" t="s">
        <v>8</v>
      </c>
      <c r="O12" s="34">
        <v>0.12380335</v>
      </c>
      <c r="P12" s="35">
        <f>O12*100</f>
        <v>12.380335</v>
      </c>
      <c r="Q12" s="36"/>
      <c r="R12" s="37"/>
      <c r="S12" s="38">
        <v>0.088727</v>
      </c>
      <c r="T12" s="39">
        <v>0.081535</v>
      </c>
      <c r="U12" s="40">
        <f>T12*(100)</f>
        <v>8.1535</v>
      </c>
      <c r="V12" s="39">
        <v>0.101062</v>
      </c>
      <c r="W12" s="33" t="s">
        <v>8</v>
      </c>
      <c r="X12" s="41">
        <f>V12*(100)</f>
        <v>10.1062</v>
      </c>
    </row>
    <row r="13" spans="3:24" ht="12.75">
      <c r="C13" s="23"/>
      <c r="D13" s="24"/>
      <c r="E13" s="25"/>
      <c r="F13" s="67"/>
      <c r="G13" s="27"/>
      <c r="H13" s="28"/>
      <c r="J13" s="43"/>
      <c r="K13" s="44"/>
      <c r="N13" s="68"/>
      <c r="Q13" s="47"/>
      <c r="R13" s="37"/>
      <c r="S13" s="38"/>
      <c r="U13" s="48"/>
      <c r="X13" s="49"/>
    </row>
    <row r="14" spans="2:24" ht="12.75" customHeight="1">
      <c r="B14" s="18" t="s">
        <v>12</v>
      </c>
      <c r="C14" s="50"/>
      <c r="D14" s="51"/>
      <c r="E14" s="52"/>
      <c r="F14" s="53"/>
      <c r="G14" s="54"/>
      <c r="H14" s="55"/>
      <c r="I14" s="18"/>
      <c r="J14" s="56"/>
      <c r="K14" s="57"/>
      <c r="L14" s="58"/>
      <c r="M14" s="58"/>
      <c r="N14" s="59"/>
      <c r="O14" s="60"/>
      <c r="P14" s="61"/>
      <c r="Q14" s="15"/>
      <c r="R14" s="62"/>
      <c r="S14" s="63"/>
      <c r="T14" s="18"/>
      <c r="U14" s="64"/>
      <c r="V14" s="18"/>
      <c r="W14" s="18"/>
      <c r="X14" s="65"/>
    </row>
    <row r="15" spans="2:24" ht="12.75">
      <c r="B15" s="69" t="s">
        <v>13</v>
      </c>
      <c r="C15" s="23"/>
      <c r="D15" s="24">
        <v>0.113</v>
      </c>
      <c r="E15" s="25">
        <v>7.6</v>
      </c>
      <c r="F15" s="26" t="s">
        <v>8</v>
      </c>
      <c r="G15" s="27">
        <v>15</v>
      </c>
      <c r="H15" s="28">
        <v>97000</v>
      </c>
      <c r="I15" s="69"/>
      <c r="J15" s="29"/>
      <c r="K15" s="30">
        <v>0.147215</v>
      </c>
      <c r="L15" s="31">
        <v>0.11204549</v>
      </c>
      <c r="M15" s="32">
        <f aca="true" t="shared" si="0" ref="M15:M21">L15*100</f>
        <v>11.204549</v>
      </c>
      <c r="N15" s="33" t="s">
        <v>8</v>
      </c>
      <c r="O15" s="34">
        <v>0.18238434</v>
      </c>
      <c r="P15" s="35">
        <f aca="true" t="shared" si="1" ref="P15:P21">O15*100</f>
        <v>18.238434</v>
      </c>
      <c r="Q15" s="36"/>
      <c r="R15" s="37"/>
      <c r="S15" s="38">
        <v>0.094069</v>
      </c>
      <c r="T15" s="39">
        <v>0.072546</v>
      </c>
      <c r="U15" s="40">
        <f aca="true" t="shared" si="2" ref="U15:U21">T15*(100)</f>
        <v>7.2546</v>
      </c>
      <c r="V15" s="39">
        <v>0.115058</v>
      </c>
      <c r="W15" s="33" t="s">
        <v>8</v>
      </c>
      <c r="X15" s="41">
        <f aca="true" t="shared" si="3" ref="X15:X21">V15*(100)</f>
        <v>11.505799999999999</v>
      </c>
    </row>
    <row r="16" spans="2:24" ht="12.75">
      <c r="B16" s="69" t="s">
        <v>14</v>
      </c>
      <c r="C16" s="23"/>
      <c r="D16" s="24">
        <v>0.06</v>
      </c>
      <c r="E16" s="25">
        <v>3.7</v>
      </c>
      <c r="F16" s="26" t="s">
        <v>8</v>
      </c>
      <c r="G16" s="27">
        <v>8.4</v>
      </c>
      <c r="H16" s="28">
        <v>51000</v>
      </c>
      <c r="I16" s="69"/>
      <c r="J16" s="29"/>
      <c r="K16" s="30">
        <v>0.142601</v>
      </c>
      <c r="L16" s="31">
        <v>0.10600749</v>
      </c>
      <c r="M16" s="32">
        <f t="shared" si="0"/>
        <v>10.600749</v>
      </c>
      <c r="N16" s="33" t="s">
        <v>8</v>
      </c>
      <c r="O16" s="34">
        <v>0.17919452</v>
      </c>
      <c r="P16" s="35">
        <f t="shared" si="1"/>
        <v>17.919452</v>
      </c>
      <c r="Q16" s="70"/>
      <c r="R16" s="37"/>
      <c r="S16" s="38">
        <v>0.08985</v>
      </c>
      <c r="T16" s="39">
        <v>0.069111</v>
      </c>
      <c r="U16" s="40">
        <f t="shared" si="2"/>
        <v>6.9111</v>
      </c>
      <c r="V16" s="39">
        <v>0.116598</v>
      </c>
      <c r="W16" s="33" t="s">
        <v>8</v>
      </c>
      <c r="X16" s="41">
        <f t="shared" si="3"/>
        <v>11.659799999999999</v>
      </c>
    </row>
    <row r="17" spans="2:24" ht="12.75">
      <c r="B17" s="69" t="s">
        <v>15</v>
      </c>
      <c r="C17" s="23"/>
      <c r="D17" s="24">
        <v>0.078</v>
      </c>
      <c r="E17" s="25">
        <v>5.7</v>
      </c>
      <c r="F17" s="26" t="s">
        <v>8</v>
      </c>
      <c r="G17" s="27">
        <v>9.9</v>
      </c>
      <c r="H17" s="28">
        <v>125000</v>
      </c>
      <c r="I17" s="69"/>
      <c r="J17" s="29"/>
      <c r="K17" s="30">
        <v>0.079647</v>
      </c>
      <c r="L17" s="31">
        <v>0.06395707</v>
      </c>
      <c r="M17" s="32">
        <f t="shared" si="0"/>
        <v>6.395707000000001</v>
      </c>
      <c r="N17" s="33" t="s">
        <v>8</v>
      </c>
      <c r="O17" s="34">
        <v>0.09533783</v>
      </c>
      <c r="P17" s="35">
        <f t="shared" si="1"/>
        <v>9.533783</v>
      </c>
      <c r="Q17" s="36"/>
      <c r="R17" s="37"/>
      <c r="S17" s="38">
        <v>0.067884</v>
      </c>
      <c r="T17" s="39">
        <v>0.058004</v>
      </c>
      <c r="U17" s="40">
        <f t="shared" si="2"/>
        <v>5.8004</v>
      </c>
      <c r="V17" s="39">
        <v>0.083263</v>
      </c>
      <c r="W17" s="33" t="s">
        <v>8</v>
      </c>
      <c r="X17" s="41">
        <f t="shared" si="3"/>
        <v>8.3263</v>
      </c>
    </row>
    <row r="18" spans="2:24" ht="12.75">
      <c r="B18" s="69" t="s">
        <v>16</v>
      </c>
      <c r="C18" s="23"/>
      <c r="D18" s="24">
        <v>0.062</v>
      </c>
      <c r="E18" s="25">
        <v>4.7</v>
      </c>
      <c r="F18" s="26" t="s">
        <v>8</v>
      </c>
      <c r="G18" s="27">
        <v>7.8</v>
      </c>
      <c r="H18" s="28">
        <v>97000</v>
      </c>
      <c r="I18" s="69"/>
      <c r="J18" s="29"/>
      <c r="K18" s="30">
        <v>0.088408</v>
      </c>
      <c r="L18" s="31">
        <v>0.07183018</v>
      </c>
      <c r="M18" s="32">
        <f t="shared" si="0"/>
        <v>7.183018</v>
      </c>
      <c r="N18" s="33" t="s">
        <v>8</v>
      </c>
      <c r="O18" s="34">
        <v>0.10498587</v>
      </c>
      <c r="P18" s="35">
        <f t="shared" si="1"/>
        <v>10.498586999999999</v>
      </c>
      <c r="Q18" s="36"/>
      <c r="R18" s="37"/>
      <c r="S18" s="38">
        <v>0.064859</v>
      </c>
      <c r="T18" s="39">
        <v>0.055406</v>
      </c>
      <c r="U18" s="40">
        <f t="shared" si="2"/>
        <v>5.5405999999999995</v>
      </c>
      <c r="V18" s="39">
        <v>0.082812</v>
      </c>
      <c r="W18" s="33" t="s">
        <v>8</v>
      </c>
      <c r="X18" s="41">
        <f t="shared" si="3"/>
        <v>8.2812</v>
      </c>
    </row>
    <row r="19" spans="2:24" ht="12.75">
      <c r="B19" s="69" t="s">
        <v>17</v>
      </c>
      <c r="C19" s="23"/>
      <c r="D19" s="24">
        <v>0.073</v>
      </c>
      <c r="E19" s="25">
        <v>5.3</v>
      </c>
      <c r="F19" s="26" t="s">
        <v>8</v>
      </c>
      <c r="G19" s="27">
        <v>9.3</v>
      </c>
      <c r="H19" s="28">
        <v>79000</v>
      </c>
      <c r="I19" s="69"/>
      <c r="J19" s="29"/>
      <c r="K19" s="30">
        <v>0.091626</v>
      </c>
      <c r="L19" s="31">
        <v>0.07246156</v>
      </c>
      <c r="M19" s="32">
        <f t="shared" si="0"/>
        <v>7.246155999999999</v>
      </c>
      <c r="N19" s="33" t="s">
        <v>8</v>
      </c>
      <c r="O19" s="34">
        <v>0.1107908</v>
      </c>
      <c r="P19" s="35">
        <f t="shared" si="1"/>
        <v>11.07908</v>
      </c>
      <c r="Q19" s="36"/>
      <c r="R19" s="37"/>
      <c r="S19" s="38">
        <v>0.068755</v>
      </c>
      <c r="T19" s="39">
        <v>0.054673</v>
      </c>
      <c r="U19" s="40">
        <f t="shared" si="2"/>
        <v>5.4673</v>
      </c>
      <c r="V19" s="39">
        <v>0.088088</v>
      </c>
      <c r="W19" s="33" t="s">
        <v>8</v>
      </c>
      <c r="X19" s="41">
        <f t="shared" si="3"/>
        <v>8.8088</v>
      </c>
    </row>
    <row r="20" spans="2:24" ht="12.75">
      <c r="B20" s="69" t="s">
        <v>18</v>
      </c>
      <c r="C20" s="23"/>
      <c r="D20" s="24">
        <v>0.073</v>
      </c>
      <c r="E20" s="25">
        <v>4.8</v>
      </c>
      <c r="F20" s="26" t="s">
        <v>8</v>
      </c>
      <c r="G20" s="27">
        <v>9.8</v>
      </c>
      <c r="H20" s="28">
        <v>35000</v>
      </c>
      <c r="I20" s="69"/>
      <c r="J20" s="29"/>
      <c r="K20" s="30">
        <v>0.07077</v>
      </c>
      <c r="L20" s="31">
        <v>0.04647227</v>
      </c>
      <c r="M20" s="32">
        <f t="shared" si="0"/>
        <v>4.647227</v>
      </c>
      <c r="N20" s="33" t="s">
        <v>8</v>
      </c>
      <c r="O20" s="34">
        <v>0.09506681</v>
      </c>
      <c r="P20" s="35">
        <f t="shared" si="1"/>
        <v>9.506681</v>
      </c>
      <c r="Q20" s="36"/>
      <c r="R20" s="37"/>
      <c r="S20" s="38">
        <v>0.071444</v>
      </c>
      <c r="T20" s="39">
        <v>0.042355</v>
      </c>
      <c r="U20" s="40">
        <f t="shared" si="2"/>
        <v>4.2355</v>
      </c>
      <c r="V20" s="39">
        <v>0.097757</v>
      </c>
      <c r="W20" s="33" t="s">
        <v>8</v>
      </c>
      <c r="X20" s="41">
        <f t="shared" si="3"/>
        <v>9.7757</v>
      </c>
    </row>
    <row r="21" spans="2:24" ht="12.75">
      <c r="B21" s="66" t="s">
        <v>19</v>
      </c>
      <c r="C21" s="23"/>
      <c r="D21" s="24">
        <v>0.064</v>
      </c>
      <c r="E21" s="25">
        <v>4.9</v>
      </c>
      <c r="F21" s="26" t="s">
        <v>8</v>
      </c>
      <c r="G21" s="27">
        <v>8</v>
      </c>
      <c r="H21" s="28">
        <v>67000</v>
      </c>
      <c r="I21" s="66"/>
      <c r="J21" s="29"/>
      <c r="K21" s="30">
        <v>0.062783</v>
      </c>
      <c r="L21" s="1">
        <v>0.04780328</v>
      </c>
      <c r="M21" s="32">
        <f t="shared" si="0"/>
        <v>4.780328</v>
      </c>
      <c r="N21" s="33" t="s">
        <v>8</v>
      </c>
      <c r="O21" s="1">
        <v>0.07776355</v>
      </c>
      <c r="P21" s="35">
        <f t="shared" si="1"/>
        <v>7.776355</v>
      </c>
      <c r="Q21" s="36"/>
      <c r="R21" s="37"/>
      <c r="S21" s="38">
        <v>0.071516</v>
      </c>
      <c r="T21" s="39">
        <v>0.053473</v>
      </c>
      <c r="U21" s="40">
        <f t="shared" si="2"/>
        <v>5.3473</v>
      </c>
      <c r="V21" s="39">
        <v>0.092863</v>
      </c>
      <c r="W21" s="33" t="s">
        <v>8</v>
      </c>
      <c r="X21" s="41">
        <f t="shared" si="3"/>
        <v>9.2863</v>
      </c>
    </row>
    <row r="22" spans="3:24" ht="12.75">
      <c r="C22" s="23"/>
      <c r="D22" s="24"/>
      <c r="E22" s="25"/>
      <c r="F22" s="67"/>
      <c r="G22" s="27"/>
      <c r="H22" s="28"/>
      <c r="J22" s="43"/>
      <c r="K22" s="44"/>
      <c r="N22" s="68"/>
      <c r="Q22" s="47"/>
      <c r="R22" s="37"/>
      <c r="S22" s="38"/>
      <c r="U22" s="48"/>
      <c r="X22" s="49"/>
    </row>
    <row r="23" spans="1:24" ht="12.75" customHeight="1">
      <c r="A23" s="71">
        <v>21</v>
      </c>
      <c r="B23" s="72" t="s">
        <v>20</v>
      </c>
      <c r="C23" s="50"/>
      <c r="D23" s="51"/>
      <c r="E23" s="52"/>
      <c r="F23" s="53"/>
      <c r="G23" s="54"/>
      <c r="H23" s="55"/>
      <c r="I23" s="72"/>
      <c r="J23" s="56"/>
      <c r="K23" s="57"/>
      <c r="L23" s="58"/>
      <c r="M23" s="58"/>
      <c r="N23" s="59"/>
      <c r="O23" s="60"/>
      <c r="P23" s="61"/>
      <c r="Q23" s="15"/>
      <c r="R23" s="62"/>
      <c r="S23" s="63"/>
      <c r="T23" s="18"/>
      <c r="U23" s="64"/>
      <c r="V23" s="18"/>
      <c r="W23" s="18"/>
      <c r="X23" s="65"/>
    </row>
    <row r="24" spans="2:24" ht="12.75">
      <c r="B24" s="66" t="s">
        <v>21</v>
      </c>
      <c r="C24" s="23"/>
      <c r="D24" s="24">
        <v>0.087</v>
      </c>
      <c r="E24" s="25">
        <v>7.3</v>
      </c>
      <c r="F24" s="26" t="s">
        <v>8</v>
      </c>
      <c r="G24" s="27">
        <v>10.1</v>
      </c>
      <c r="H24" s="28">
        <v>273000</v>
      </c>
      <c r="I24" s="66"/>
      <c r="J24" s="29"/>
      <c r="K24" s="30">
        <v>0.120791</v>
      </c>
      <c r="L24" s="31">
        <v>0.10603973</v>
      </c>
      <c r="M24" s="32">
        <f>L24*100</f>
        <v>10.603973</v>
      </c>
      <c r="N24" s="33" t="s">
        <v>8</v>
      </c>
      <c r="O24" s="34">
        <v>0.13554214</v>
      </c>
      <c r="P24" s="35">
        <f>O24*100</f>
        <v>13.554214</v>
      </c>
      <c r="Q24" s="70"/>
      <c r="R24" s="37"/>
      <c r="S24" s="38">
        <v>0.093362</v>
      </c>
      <c r="T24" s="39">
        <v>0.084321</v>
      </c>
      <c r="U24" s="40">
        <f>T24*(100)</f>
        <v>8.4321</v>
      </c>
      <c r="V24" s="39">
        <v>0.10747</v>
      </c>
      <c r="W24" s="33" t="s">
        <v>8</v>
      </c>
      <c r="X24" s="41">
        <f>V24*(100)</f>
        <v>10.747</v>
      </c>
    </row>
    <row r="25" spans="2:24" ht="12.75">
      <c r="B25" s="66" t="s">
        <v>22</v>
      </c>
      <c r="C25" s="23"/>
      <c r="D25" s="24">
        <v>0.048</v>
      </c>
      <c r="E25" s="25">
        <v>3.8</v>
      </c>
      <c r="F25" s="26" t="s">
        <v>8</v>
      </c>
      <c r="G25" s="27">
        <v>5.8</v>
      </c>
      <c r="H25" s="28">
        <v>121000</v>
      </c>
      <c r="I25" s="66"/>
      <c r="J25" s="29"/>
      <c r="K25" s="30">
        <v>0.047599</v>
      </c>
      <c r="L25" s="31">
        <v>0.03825529</v>
      </c>
      <c r="M25" s="32">
        <f>L25*100</f>
        <v>3.8255289999999995</v>
      </c>
      <c r="N25" s="33" t="s">
        <v>8</v>
      </c>
      <c r="O25" s="34">
        <v>0.05694292</v>
      </c>
      <c r="P25" s="35">
        <f>O25*100</f>
        <v>5.694292</v>
      </c>
      <c r="Q25" s="36"/>
      <c r="R25" s="37"/>
      <c r="S25" s="38">
        <v>0.0477</v>
      </c>
      <c r="T25" s="39">
        <v>0.04159</v>
      </c>
      <c r="U25" s="40">
        <f>T25*(100)</f>
        <v>4.159</v>
      </c>
      <c r="V25" s="39">
        <v>0.059836</v>
      </c>
      <c r="W25" s="33" t="s">
        <v>8</v>
      </c>
      <c r="X25" s="41">
        <f>V25*(100)</f>
        <v>5.9836</v>
      </c>
    </row>
    <row r="26" spans="2:24" ht="12.75">
      <c r="B26" s="66" t="s">
        <v>23</v>
      </c>
      <c r="C26" s="23"/>
      <c r="D26" s="24">
        <v>0.141</v>
      </c>
      <c r="E26" s="25">
        <v>9.7</v>
      </c>
      <c r="F26" s="26" t="s">
        <v>8</v>
      </c>
      <c r="G26" s="27">
        <v>18.6</v>
      </c>
      <c r="H26" s="28">
        <v>95000</v>
      </c>
      <c r="I26" s="66"/>
      <c r="J26" s="73"/>
      <c r="K26" s="30">
        <v>0.208379</v>
      </c>
      <c r="L26" s="31">
        <v>0.16904211</v>
      </c>
      <c r="M26" s="32">
        <f>L26*100</f>
        <v>16.904211</v>
      </c>
      <c r="N26" s="33" t="s">
        <v>8</v>
      </c>
      <c r="O26" s="34">
        <v>0.24771684</v>
      </c>
      <c r="P26" s="35">
        <f>O26*100</f>
        <v>24.771684</v>
      </c>
      <c r="Q26" s="36"/>
      <c r="R26" s="37"/>
      <c r="S26" s="38">
        <v>0.117901</v>
      </c>
      <c r="T26" s="39">
        <v>0.094024</v>
      </c>
      <c r="U26" s="40">
        <f>T26*(100)</f>
        <v>9.4024</v>
      </c>
      <c r="V26" s="39">
        <v>0.147567</v>
      </c>
      <c r="W26" s="33" t="s">
        <v>8</v>
      </c>
      <c r="X26" s="41">
        <f>V26*(100)</f>
        <v>14.7567</v>
      </c>
    </row>
    <row r="27" spans="2:24" ht="12.75">
      <c r="B27" s="66" t="s">
        <v>24</v>
      </c>
      <c r="C27" s="23"/>
      <c r="D27" s="24">
        <v>0.051</v>
      </c>
      <c r="E27" s="25">
        <v>3.2</v>
      </c>
      <c r="F27" s="26" t="s">
        <v>8</v>
      </c>
      <c r="G27" s="27">
        <v>6.9</v>
      </c>
      <c r="H27" s="28">
        <v>50000</v>
      </c>
      <c r="I27" s="66"/>
      <c r="J27" s="73"/>
      <c r="K27" s="30">
        <v>0.056328</v>
      </c>
      <c r="L27" s="31">
        <v>0.03416838</v>
      </c>
      <c r="M27" s="32">
        <f>L27*100</f>
        <v>3.416838</v>
      </c>
      <c r="N27" s="33" t="s">
        <v>8</v>
      </c>
      <c r="O27" s="34">
        <v>0.07848849</v>
      </c>
      <c r="P27" s="35">
        <f>O27*100</f>
        <v>7.8488489999999995</v>
      </c>
      <c r="Q27" s="36"/>
      <c r="R27" s="37"/>
      <c r="S27" s="38">
        <v>0.054613</v>
      </c>
      <c r="T27" s="39">
        <v>0.03582</v>
      </c>
      <c r="U27" s="40">
        <f>T27*(100)</f>
        <v>3.582</v>
      </c>
      <c r="V27" s="39">
        <v>0.072073</v>
      </c>
      <c r="W27" s="33" t="s">
        <v>8</v>
      </c>
      <c r="X27" s="41">
        <f>V27*(100)</f>
        <v>7.2073</v>
      </c>
    </row>
    <row r="28" spans="2:24" ht="12.75">
      <c r="B28" s="66" t="s">
        <v>25</v>
      </c>
      <c r="C28" s="74"/>
      <c r="D28" s="75" t="s">
        <v>26</v>
      </c>
      <c r="E28" s="45" t="s">
        <v>26</v>
      </c>
      <c r="F28" s="76" t="s">
        <v>8</v>
      </c>
      <c r="G28" s="1" t="s">
        <v>26</v>
      </c>
      <c r="H28" s="77" t="s">
        <v>26</v>
      </c>
      <c r="I28" s="66"/>
      <c r="J28" s="73" t="s">
        <v>27</v>
      </c>
      <c r="K28" s="30">
        <v>0.091388</v>
      </c>
      <c r="L28" s="31">
        <v>0.00946341</v>
      </c>
      <c r="M28" s="32">
        <f>L28*100</f>
        <v>0.946341</v>
      </c>
      <c r="N28" s="33" t="s">
        <v>8</v>
      </c>
      <c r="O28" s="34">
        <v>0.17331254</v>
      </c>
      <c r="P28" s="35">
        <f>O28*100</f>
        <v>17.331253999999998</v>
      </c>
      <c r="Q28" s="70"/>
      <c r="R28" s="37" t="s">
        <v>27</v>
      </c>
      <c r="S28" s="38">
        <v>0.171089</v>
      </c>
      <c r="T28" s="39">
        <v>0.057723</v>
      </c>
      <c r="U28" s="40">
        <f>T28*(100)</f>
        <v>5.7722999999999995</v>
      </c>
      <c r="V28" s="39">
        <v>0.284285</v>
      </c>
      <c r="W28" s="33" t="s">
        <v>8</v>
      </c>
      <c r="X28" s="41">
        <f>V28*(100)</f>
        <v>28.4285</v>
      </c>
    </row>
    <row r="29" spans="2:24" ht="12.75" customHeight="1">
      <c r="B29" s="66" t="s">
        <v>28</v>
      </c>
      <c r="C29" s="78" t="s">
        <v>27</v>
      </c>
      <c r="D29" s="24">
        <v>0.116</v>
      </c>
      <c r="E29" s="25">
        <v>3.3</v>
      </c>
      <c r="F29" s="26" t="s">
        <v>8</v>
      </c>
      <c r="G29" s="27">
        <v>19.9</v>
      </c>
      <c r="H29" s="28">
        <v>3000</v>
      </c>
      <c r="I29" s="66"/>
      <c r="J29" s="73"/>
      <c r="K29" s="79" t="s">
        <v>26</v>
      </c>
      <c r="L29" s="31"/>
      <c r="M29" s="32" t="s">
        <v>26</v>
      </c>
      <c r="N29" s="33" t="s">
        <v>8</v>
      </c>
      <c r="O29" s="34"/>
      <c r="P29" s="35" t="s">
        <v>26</v>
      </c>
      <c r="Q29" s="70"/>
      <c r="R29" s="37"/>
      <c r="S29" s="80" t="s">
        <v>26</v>
      </c>
      <c r="T29" s="39"/>
      <c r="U29" s="40" t="s">
        <v>26</v>
      </c>
      <c r="V29" s="39"/>
      <c r="W29" s="33" t="s">
        <v>8</v>
      </c>
      <c r="X29" s="41" t="s">
        <v>26</v>
      </c>
    </row>
    <row r="30" spans="3:24" ht="12.75">
      <c r="C30" s="78"/>
      <c r="D30" s="24"/>
      <c r="E30" s="25"/>
      <c r="F30" s="67"/>
      <c r="G30" s="27"/>
      <c r="H30" s="28"/>
      <c r="J30" s="81"/>
      <c r="K30" s="44"/>
      <c r="N30" s="68"/>
      <c r="Q30" s="47"/>
      <c r="R30" s="37"/>
      <c r="S30" s="38"/>
      <c r="U30" s="48"/>
      <c r="X30" s="49"/>
    </row>
    <row r="31" spans="2:24" ht="12.75" customHeight="1">
      <c r="B31" s="82" t="s">
        <v>29</v>
      </c>
      <c r="C31" s="50"/>
      <c r="D31" s="51"/>
      <c r="E31" s="52"/>
      <c r="F31" s="53"/>
      <c r="G31" s="54"/>
      <c r="H31" s="55"/>
      <c r="I31" s="82"/>
      <c r="J31" s="83"/>
      <c r="K31" s="57"/>
      <c r="L31" s="58"/>
      <c r="M31" s="58"/>
      <c r="N31" s="59"/>
      <c r="O31" s="60"/>
      <c r="P31" s="61"/>
      <c r="Q31" s="15"/>
      <c r="R31" s="62"/>
      <c r="S31" s="63"/>
      <c r="T31" s="18"/>
      <c r="U31" s="64"/>
      <c r="V31" s="18"/>
      <c r="W31" s="18"/>
      <c r="X31" s="65"/>
    </row>
    <row r="32" spans="2:24" ht="12.75">
      <c r="B32" s="66" t="s">
        <v>30</v>
      </c>
      <c r="C32" s="23"/>
      <c r="D32" s="24">
        <v>0.113</v>
      </c>
      <c r="E32" s="25">
        <v>9</v>
      </c>
      <c r="F32" s="26" t="s">
        <v>8</v>
      </c>
      <c r="G32" s="27">
        <v>13.7</v>
      </c>
      <c r="H32" s="28">
        <v>183000</v>
      </c>
      <c r="I32" s="66"/>
      <c r="J32" s="73"/>
      <c r="K32" s="30">
        <v>0.162704</v>
      </c>
      <c r="L32" s="31">
        <v>0.13851144</v>
      </c>
      <c r="M32" s="32">
        <f>L32*100</f>
        <v>13.851144000000001</v>
      </c>
      <c r="N32" s="33" t="s">
        <v>8</v>
      </c>
      <c r="O32" s="34">
        <v>0.18689571</v>
      </c>
      <c r="P32" s="35">
        <f>O32*100</f>
        <v>18.689571</v>
      </c>
      <c r="Q32" s="36"/>
      <c r="R32" s="37"/>
      <c r="S32" s="38">
        <v>0.114033</v>
      </c>
      <c r="T32" s="39">
        <v>0.097585</v>
      </c>
      <c r="U32" s="40">
        <f>T32*(100)</f>
        <v>9.7585</v>
      </c>
      <c r="V32" s="39">
        <v>0.132655</v>
      </c>
      <c r="W32" s="33" t="s">
        <v>8</v>
      </c>
      <c r="X32" s="41">
        <f>V32*(100)</f>
        <v>13.2655</v>
      </c>
    </row>
    <row r="33" spans="2:24" ht="12.75">
      <c r="B33" s="66" t="s">
        <v>31</v>
      </c>
      <c r="C33" s="23"/>
      <c r="D33" s="24">
        <v>0.075</v>
      </c>
      <c r="E33" s="25">
        <v>5.6</v>
      </c>
      <c r="F33" s="26" t="s">
        <v>8</v>
      </c>
      <c r="G33" s="27">
        <v>9.3</v>
      </c>
      <c r="H33" s="28">
        <v>102000</v>
      </c>
      <c r="I33" s="66"/>
      <c r="J33" s="73"/>
      <c r="K33" s="30">
        <v>0.103825</v>
      </c>
      <c r="L33" s="31">
        <v>0.08488832</v>
      </c>
      <c r="M33" s="32">
        <f>L33*100</f>
        <v>8.488832</v>
      </c>
      <c r="N33" s="33" t="s">
        <v>8</v>
      </c>
      <c r="O33" s="34">
        <v>0.1227626</v>
      </c>
      <c r="P33" s="35">
        <f>O33*100</f>
        <v>12.27626</v>
      </c>
      <c r="Q33" s="36"/>
      <c r="R33" s="37"/>
      <c r="S33" s="38">
        <v>0.098149</v>
      </c>
      <c r="T33" s="39">
        <v>0.079512</v>
      </c>
      <c r="U33" s="40">
        <f>T33*(100)</f>
        <v>7.9512</v>
      </c>
      <c r="V33" s="39">
        <v>0.111293</v>
      </c>
      <c r="W33" s="33" t="s">
        <v>8</v>
      </c>
      <c r="X33" s="41">
        <f>V33*(100)</f>
        <v>11.1293</v>
      </c>
    </row>
    <row r="34" spans="2:24" ht="12.75">
      <c r="B34" s="66" t="s">
        <v>32</v>
      </c>
      <c r="C34" s="23"/>
      <c r="D34" s="24">
        <v>0.088</v>
      </c>
      <c r="E34" s="25">
        <v>6.9</v>
      </c>
      <c r="F34" s="26" t="s">
        <v>8</v>
      </c>
      <c r="G34" s="27">
        <v>10.6</v>
      </c>
      <c r="H34" s="28">
        <v>158000</v>
      </c>
      <c r="I34" s="66"/>
      <c r="J34" s="73"/>
      <c r="K34" s="30">
        <v>0.101262</v>
      </c>
      <c r="L34" s="31">
        <v>0.08423928</v>
      </c>
      <c r="M34" s="32">
        <f>L34*100</f>
        <v>8.423928</v>
      </c>
      <c r="N34" s="33" t="s">
        <v>8</v>
      </c>
      <c r="O34" s="34">
        <v>0.11828393</v>
      </c>
      <c r="P34" s="35">
        <f>O34*100</f>
        <v>11.828393</v>
      </c>
      <c r="Q34" s="36"/>
      <c r="R34" s="37"/>
      <c r="S34" s="38">
        <v>0.065072</v>
      </c>
      <c r="T34" s="39">
        <v>0.051938</v>
      </c>
      <c r="U34" s="40">
        <f>T34*(100)</f>
        <v>5.1937999999999995</v>
      </c>
      <c r="V34" s="39">
        <v>0.074232</v>
      </c>
      <c r="W34" s="33" t="s">
        <v>8</v>
      </c>
      <c r="X34" s="41">
        <f>V34*(100)</f>
        <v>7.4232000000000005</v>
      </c>
    </row>
    <row r="35" spans="2:24" ht="12.75" customHeight="1">
      <c r="B35" s="66" t="s">
        <v>33</v>
      </c>
      <c r="C35" s="23"/>
      <c r="D35" s="24">
        <v>0.037</v>
      </c>
      <c r="E35" s="25">
        <v>2.7</v>
      </c>
      <c r="F35" s="26" t="s">
        <v>8</v>
      </c>
      <c r="G35" s="27">
        <v>4.7</v>
      </c>
      <c r="H35" s="28">
        <v>96000</v>
      </c>
      <c r="I35" s="66"/>
      <c r="J35" s="73"/>
      <c r="K35" s="30">
        <v>0.042963</v>
      </c>
      <c r="L35" s="31">
        <v>0.03235454</v>
      </c>
      <c r="M35" s="32">
        <f>L35*100</f>
        <v>3.2354540000000003</v>
      </c>
      <c r="N35" s="33" t="s">
        <v>8</v>
      </c>
      <c r="O35" s="34">
        <v>0.05357179</v>
      </c>
      <c r="P35" s="35">
        <f>O35*100</f>
        <v>5.357179</v>
      </c>
      <c r="Q35" s="36"/>
      <c r="R35" s="37"/>
      <c r="S35" s="38">
        <v>0.037533</v>
      </c>
      <c r="T35" s="39">
        <v>0.028152</v>
      </c>
      <c r="U35" s="40">
        <f>T35*(100)</f>
        <v>2.8152</v>
      </c>
      <c r="V35" s="39">
        <v>0.045669</v>
      </c>
      <c r="W35" s="33" t="s">
        <v>8</v>
      </c>
      <c r="X35" s="41">
        <f>V35*(100)</f>
        <v>4.5669</v>
      </c>
    </row>
    <row r="36" spans="3:24" ht="12.75">
      <c r="C36" s="78"/>
      <c r="D36" s="24"/>
      <c r="E36" s="25"/>
      <c r="F36" s="67"/>
      <c r="G36" s="27"/>
      <c r="H36" s="28"/>
      <c r="J36" s="73"/>
      <c r="K36" s="30"/>
      <c r="L36" s="31"/>
      <c r="M36" s="31"/>
      <c r="N36" s="68"/>
      <c r="O36" s="34"/>
      <c r="P36" s="66"/>
      <c r="Q36" s="36"/>
      <c r="R36" s="37"/>
      <c r="S36" s="38"/>
      <c r="U36" s="48"/>
      <c r="X36" s="49"/>
    </row>
    <row r="37" spans="1:24" ht="12.75">
      <c r="A37" s="84"/>
      <c r="B37" s="82" t="s">
        <v>34</v>
      </c>
      <c r="C37" s="85"/>
      <c r="D37" s="51"/>
      <c r="E37" s="52"/>
      <c r="F37" s="53"/>
      <c r="G37" s="54"/>
      <c r="H37" s="55"/>
      <c r="I37" s="82"/>
      <c r="J37" s="83"/>
      <c r="K37" s="57"/>
      <c r="L37" s="58"/>
      <c r="M37" s="58"/>
      <c r="N37" s="59"/>
      <c r="O37" s="60"/>
      <c r="P37" s="61"/>
      <c r="Q37" s="36"/>
      <c r="R37" s="62"/>
      <c r="S37" s="63"/>
      <c r="T37" s="18"/>
      <c r="U37" s="64"/>
      <c r="V37" s="18"/>
      <c r="W37" s="18"/>
      <c r="X37" s="65"/>
    </row>
    <row r="38" spans="2:24" ht="12.75">
      <c r="B38" s="69" t="s">
        <v>35</v>
      </c>
      <c r="C38" s="23"/>
      <c r="D38" s="24">
        <v>0.138</v>
      </c>
      <c r="E38" s="25">
        <v>11.6</v>
      </c>
      <c r="F38" s="26" t="s">
        <v>8</v>
      </c>
      <c r="G38" s="27">
        <v>16.1</v>
      </c>
      <c r="H38" s="28">
        <v>255000</v>
      </c>
      <c r="I38" s="69"/>
      <c r="J38" s="73"/>
      <c r="K38" s="30">
        <v>0.225388</v>
      </c>
      <c r="L38" s="31"/>
      <c r="M38" s="31">
        <v>19.9</v>
      </c>
      <c r="N38" s="33" t="s">
        <v>8</v>
      </c>
      <c r="O38" s="34"/>
      <c r="P38" s="66">
        <v>25.2</v>
      </c>
      <c r="Q38" s="36"/>
      <c r="R38" s="37"/>
      <c r="S38" s="38">
        <v>0.176418</v>
      </c>
      <c r="T38" s="39">
        <v>0.154049</v>
      </c>
      <c r="U38" s="40">
        <f>T38*(100)</f>
        <v>15.4049</v>
      </c>
      <c r="V38" s="39">
        <v>0.195988</v>
      </c>
      <c r="W38" s="33" t="s">
        <v>8</v>
      </c>
      <c r="X38" s="41">
        <f>V38*(100)</f>
        <v>19.5988</v>
      </c>
    </row>
    <row r="39" spans="2:24" ht="12.75">
      <c r="B39" s="66" t="s">
        <v>36</v>
      </c>
      <c r="C39" s="23"/>
      <c r="D39" s="24">
        <v>0.111</v>
      </c>
      <c r="E39" s="25">
        <v>8.7</v>
      </c>
      <c r="F39" s="26" t="s">
        <v>8</v>
      </c>
      <c r="G39" s="27">
        <v>13.4</v>
      </c>
      <c r="H39" s="28">
        <v>177000</v>
      </c>
      <c r="I39" s="66"/>
      <c r="J39" s="73"/>
      <c r="K39" s="30">
        <v>0.126526</v>
      </c>
      <c r="L39" s="31"/>
      <c r="M39" s="31">
        <v>10.6</v>
      </c>
      <c r="N39" s="68" t="s">
        <v>8</v>
      </c>
      <c r="O39" s="34"/>
      <c r="P39" s="66">
        <v>14.7</v>
      </c>
      <c r="Q39" s="36"/>
      <c r="R39" s="37"/>
      <c r="S39" s="38">
        <v>0.091433</v>
      </c>
      <c r="T39" s="39">
        <v>0.074928</v>
      </c>
      <c r="U39" s="40">
        <f>T39*(100)</f>
        <v>7.492799999999999</v>
      </c>
      <c r="V39" s="39">
        <v>0.10568</v>
      </c>
      <c r="W39" s="33" t="s">
        <v>8</v>
      </c>
      <c r="X39" s="41">
        <f>V39*(100)</f>
        <v>10.568</v>
      </c>
    </row>
    <row r="40" spans="2:24" ht="12.75">
      <c r="B40" s="66" t="s">
        <v>37</v>
      </c>
      <c r="C40" s="23"/>
      <c r="D40" s="24">
        <v>0.046</v>
      </c>
      <c r="E40" s="25">
        <v>3.1</v>
      </c>
      <c r="F40" s="26" t="s">
        <v>8</v>
      </c>
      <c r="G40" s="27">
        <v>6.1</v>
      </c>
      <c r="H40" s="28">
        <v>47000</v>
      </c>
      <c r="I40" s="66"/>
      <c r="J40" s="73"/>
      <c r="K40" s="30">
        <v>0.058628</v>
      </c>
      <c r="L40" s="31"/>
      <c r="M40" s="31">
        <v>4.4</v>
      </c>
      <c r="N40" s="68" t="s">
        <v>8</v>
      </c>
      <c r="O40" s="34"/>
      <c r="P40" s="66">
        <v>7.3</v>
      </c>
      <c r="Q40" s="36"/>
      <c r="R40" s="37"/>
      <c r="S40" s="38">
        <v>0.049499</v>
      </c>
      <c r="T40" s="39">
        <v>0.037544</v>
      </c>
      <c r="U40" s="40">
        <f>T40*(100)</f>
        <v>3.7544</v>
      </c>
      <c r="V40" s="39">
        <v>0.061203</v>
      </c>
      <c r="W40" s="33" t="s">
        <v>8</v>
      </c>
      <c r="X40" s="41">
        <f>V40*(100)</f>
        <v>6.1203</v>
      </c>
    </row>
    <row r="41" spans="2:24" ht="12" customHeight="1">
      <c r="B41" s="66" t="s">
        <v>38</v>
      </c>
      <c r="C41" s="23"/>
      <c r="D41" s="24">
        <v>0.024</v>
      </c>
      <c r="E41" s="25">
        <v>1.7</v>
      </c>
      <c r="F41" s="26" t="s">
        <v>8</v>
      </c>
      <c r="G41" s="27">
        <v>3.1</v>
      </c>
      <c r="H41" s="28">
        <v>71000</v>
      </c>
      <c r="I41" s="66"/>
      <c r="J41" s="81"/>
      <c r="K41" s="44">
        <v>0.022309</v>
      </c>
      <c r="M41" s="45">
        <v>1.6</v>
      </c>
      <c r="N41" s="68" t="s">
        <v>8</v>
      </c>
      <c r="P41" s="8">
        <v>2.9</v>
      </c>
      <c r="Q41" s="47"/>
      <c r="R41" s="37"/>
      <c r="S41" s="38">
        <v>0.020638</v>
      </c>
      <c r="T41" s="39">
        <v>0.014692</v>
      </c>
      <c r="U41" s="40">
        <f>T41*(100)</f>
        <v>1.4692</v>
      </c>
      <c r="V41" s="39">
        <v>0.026995</v>
      </c>
      <c r="W41" s="33" t="s">
        <v>8</v>
      </c>
      <c r="X41" s="41">
        <f>V41*(100)</f>
        <v>2.6995</v>
      </c>
    </row>
    <row r="42" spans="3:24" ht="12.75">
      <c r="C42" s="74"/>
      <c r="D42" s="74"/>
      <c r="H42" s="86"/>
      <c r="J42" s="81"/>
      <c r="K42" s="44"/>
      <c r="N42" s="68"/>
      <c r="Q42" s="47"/>
      <c r="R42" s="37"/>
      <c r="S42" s="38"/>
      <c r="U42" s="48"/>
      <c r="X42" s="49"/>
    </row>
    <row r="43" spans="2:24" ht="12.75" customHeight="1">
      <c r="B43" s="82" t="s">
        <v>39</v>
      </c>
      <c r="C43" s="87"/>
      <c r="D43" s="87"/>
      <c r="E43" s="82"/>
      <c r="F43" s="82"/>
      <c r="G43" s="82"/>
      <c r="H43" s="88"/>
      <c r="I43" s="82"/>
      <c r="J43" s="83"/>
      <c r="K43" s="57"/>
      <c r="L43" s="58"/>
      <c r="M43" s="58"/>
      <c r="N43" s="59"/>
      <c r="O43" s="60"/>
      <c r="P43" s="61"/>
      <c r="Q43" s="15"/>
      <c r="R43" s="89"/>
      <c r="S43" s="90"/>
      <c r="T43" s="18"/>
      <c r="U43" s="64"/>
      <c r="V43" s="18"/>
      <c r="W43" s="18"/>
      <c r="X43" s="65"/>
    </row>
    <row r="44" spans="2:24" ht="12.75">
      <c r="B44" s="66" t="s">
        <v>40</v>
      </c>
      <c r="C44" s="23"/>
      <c r="D44" s="24">
        <v>0.107</v>
      </c>
      <c r="E44" s="25">
        <v>6.8</v>
      </c>
      <c r="F44" s="26" t="s">
        <v>8</v>
      </c>
      <c r="G44" s="27">
        <v>14.6</v>
      </c>
      <c r="H44" s="28">
        <v>26000</v>
      </c>
      <c r="I44" s="66"/>
      <c r="J44" s="73"/>
      <c r="K44" s="30">
        <v>0.127719</v>
      </c>
      <c r="L44" s="31">
        <v>0.10139887</v>
      </c>
      <c r="M44" s="32">
        <f aca="true" t="shared" si="4" ref="M44:M51">L44*100</f>
        <v>10.139887</v>
      </c>
      <c r="N44" s="91" t="s">
        <v>8</v>
      </c>
      <c r="O44" s="34">
        <v>0.15403879</v>
      </c>
      <c r="P44" s="35">
        <f aca="true" t="shared" si="5" ref="P44:P51">O44*100</f>
        <v>15.403879000000002</v>
      </c>
      <c r="Q44" s="36"/>
      <c r="R44" s="37"/>
      <c r="S44" s="38">
        <v>0.091207</v>
      </c>
      <c r="T44" s="39">
        <v>0.063612</v>
      </c>
      <c r="U44" s="40">
        <f aca="true" t="shared" si="6" ref="U44:U51">T44*(100)</f>
        <v>6.3612</v>
      </c>
      <c r="V44" s="39">
        <v>0.11924</v>
      </c>
      <c r="W44" s="33" t="s">
        <v>8</v>
      </c>
      <c r="X44" s="41">
        <f aca="true" t="shared" si="7" ref="X44:X51">V44*(100)</f>
        <v>11.924</v>
      </c>
    </row>
    <row r="45" spans="2:24" ht="12.75">
      <c r="B45" s="66" t="s">
        <v>41</v>
      </c>
      <c r="C45" s="23"/>
      <c r="D45" s="24">
        <v>0.061</v>
      </c>
      <c r="E45" s="25">
        <v>4.6</v>
      </c>
      <c r="F45" s="26" t="s">
        <v>8</v>
      </c>
      <c r="G45" s="27">
        <v>7.6</v>
      </c>
      <c r="H45" s="28">
        <v>96000</v>
      </c>
      <c r="I45" s="66"/>
      <c r="J45" s="73"/>
      <c r="K45" s="30">
        <v>0.071056</v>
      </c>
      <c r="L45" s="31">
        <v>0.05372225</v>
      </c>
      <c r="M45" s="32">
        <f t="shared" si="4"/>
        <v>5.372225</v>
      </c>
      <c r="N45" s="68" t="s">
        <v>8</v>
      </c>
      <c r="O45" s="34">
        <v>0.08839042</v>
      </c>
      <c r="P45" s="35">
        <f t="shared" si="5"/>
        <v>8.839042</v>
      </c>
      <c r="Q45" s="36"/>
      <c r="R45" s="37"/>
      <c r="S45" s="38">
        <v>0.057463</v>
      </c>
      <c r="T45" s="39">
        <v>0.046432</v>
      </c>
      <c r="U45" s="40">
        <f t="shared" si="6"/>
        <v>4.6432</v>
      </c>
      <c r="V45" s="39">
        <v>0.072927</v>
      </c>
      <c r="W45" s="33" t="s">
        <v>8</v>
      </c>
      <c r="X45" s="41">
        <f t="shared" si="7"/>
        <v>7.292700000000001</v>
      </c>
    </row>
    <row r="46" spans="2:24" ht="12.75">
      <c r="B46" s="66" t="s">
        <v>42</v>
      </c>
      <c r="C46" s="23"/>
      <c r="D46" s="24">
        <v>0.072</v>
      </c>
      <c r="E46" s="25">
        <v>5.2</v>
      </c>
      <c r="F46" s="26" t="s">
        <v>8</v>
      </c>
      <c r="G46" s="27">
        <v>9.3</v>
      </c>
      <c r="H46" s="28">
        <v>100000</v>
      </c>
      <c r="I46" s="66"/>
      <c r="J46" s="73"/>
      <c r="K46" s="30">
        <v>0.072364</v>
      </c>
      <c r="L46" s="31">
        <v>0.0549694</v>
      </c>
      <c r="M46" s="32">
        <f t="shared" si="4"/>
        <v>5.49694</v>
      </c>
      <c r="N46" s="92" t="s">
        <v>8</v>
      </c>
      <c r="O46" s="34">
        <v>0.08975867</v>
      </c>
      <c r="P46" s="35">
        <f t="shared" si="5"/>
        <v>8.975867</v>
      </c>
      <c r="Q46" s="36"/>
      <c r="R46" s="37"/>
      <c r="S46" s="38">
        <v>0.064237</v>
      </c>
      <c r="T46" s="39">
        <v>0.049353</v>
      </c>
      <c r="U46" s="40">
        <f t="shared" si="6"/>
        <v>4.9353</v>
      </c>
      <c r="V46" s="39">
        <v>0.081011</v>
      </c>
      <c r="W46" s="33" t="s">
        <v>8</v>
      </c>
      <c r="X46" s="41">
        <f t="shared" si="7"/>
        <v>8.1011</v>
      </c>
    </row>
    <row r="47" spans="2:24" ht="12.75">
      <c r="B47" s="66" t="s">
        <v>43</v>
      </c>
      <c r="C47" s="23"/>
      <c r="D47" s="24">
        <v>0.097</v>
      </c>
      <c r="E47" s="25">
        <v>7.1</v>
      </c>
      <c r="F47" s="26" t="s">
        <v>8</v>
      </c>
      <c r="G47" s="27">
        <v>12.3</v>
      </c>
      <c r="H47" s="28">
        <v>91000</v>
      </c>
      <c r="I47" s="66"/>
      <c r="J47" s="73"/>
      <c r="K47" s="30">
        <v>0.1191</v>
      </c>
      <c r="L47" s="31">
        <v>0.09193509</v>
      </c>
      <c r="M47" s="32">
        <f t="shared" si="4"/>
        <v>9.193508999999999</v>
      </c>
      <c r="N47" s="33" t="s">
        <v>8</v>
      </c>
      <c r="O47" s="34">
        <v>0.14626484</v>
      </c>
      <c r="P47" s="35">
        <f t="shared" si="5"/>
        <v>14.626484000000001</v>
      </c>
      <c r="Q47" s="36"/>
      <c r="R47" s="37"/>
      <c r="S47" s="38">
        <v>0.093689</v>
      </c>
      <c r="T47" s="39">
        <v>0.075221</v>
      </c>
      <c r="U47" s="40">
        <f t="shared" si="6"/>
        <v>7.5221</v>
      </c>
      <c r="V47" s="39">
        <v>0.117731</v>
      </c>
      <c r="W47" s="33" t="s">
        <v>8</v>
      </c>
      <c r="X47" s="41">
        <f t="shared" si="7"/>
        <v>11.7731</v>
      </c>
    </row>
    <row r="48" spans="2:24" ht="12.75">
      <c r="B48" s="66" t="s">
        <v>44</v>
      </c>
      <c r="C48" s="78" t="s">
        <v>27</v>
      </c>
      <c r="D48" s="24">
        <v>0.032</v>
      </c>
      <c r="E48" s="25">
        <v>1.4</v>
      </c>
      <c r="F48" s="26" t="s">
        <v>8</v>
      </c>
      <c r="G48" s="27">
        <v>4.9</v>
      </c>
      <c r="H48" s="28">
        <v>17000</v>
      </c>
      <c r="I48" s="66"/>
      <c r="J48" s="73"/>
      <c r="K48" s="30">
        <v>0.042525</v>
      </c>
      <c r="L48" s="31">
        <v>0.01988486</v>
      </c>
      <c r="M48" s="32">
        <f t="shared" si="4"/>
        <v>1.988486</v>
      </c>
      <c r="N48" s="33" t="s">
        <v>8</v>
      </c>
      <c r="O48" s="34">
        <v>0.06516602</v>
      </c>
      <c r="P48" s="35">
        <f t="shared" si="5"/>
        <v>6.516602000000001</v>
      </c>
      <c r="Q48" s="36"/>
      <c r="R48" s="37"/>
      <c r="S48" s="38">
        <v>0.039321</v>
      </c>
      <c r="T48" s="39">
        <v>0.024109</v>
      </c>
      <c r="U48" s="40">
        <f t="shared" si="6"/>
        <v>2.4109</v>
      </c>
      <c r="V48" s="39">
        <v>0.062349</v>
      </c>
      <c r="W48" s="33" t="s">
        <v>8</v>
      </c>
      <c r="X48" s="41">
        <f t="shared" si="7"/>
        <v>6.2349000000000006</v>
      </c>
    </row>
    <row r="49" spans="2:24" ht="12.75">
      <c r="B49" s="66" t="s">
        <v>45</v>
      </c>
      <c r="C49" s="23"/>
      <c r="D49" s="24">
        <v>0.125</v>
      </c>
      <c r="E49" s="25">
        <v>8.5</v>
      </c>
      <c r="F49" s="26" t="s">
        <v>8</v>
      </c>
      <c r="G49" s="27">
        <v>16.5</v>
      </c>
      <c r="H49" s="28">
        <v>85000</v>
      </c>
      <c r="I49" s="66"/>
      <c r="J49" s="73"/>
      <c r="K49" s="30">
        <v>0.181483</v>
      </c>
      <c r="L49" s="31">
        <v>0.14526427</v>
      </c>
      <c r="M49" s="32">
        <f t="shared" si="4"/>
        <v>14.526427</v>
      </c>
      <c r="N49" s="33" t="s">
        <v>8</v>
      </c>
      <c r="O49" s="34">
        <v>0.21770117</v>
      </c>
      <c r="P49" s="35">
        <f t="shared" si="5"/>
        <v>21.770117</v>
      </c>
      <c r="Q49" s="36"/>
      <c r="R49" s="37"/>
      <c r="S49" s="38">
        <v>0.116451</v>
      </c>
      <c r="T49" s="39">
        <v>0.086668</v>
      </c>
      <c r="U49" s="40">
        <f t="shared" si="6"/>
        <v>8.6668</v>
      </c>
      <c r="V49" s="39">
        <v>0.139483</v>
      </c>
      <c r="W49" s="33" t="s">
        <v>8</v>
      </c>
      <c r="X49" s="41">
        <f t="shared" si="7"/>
        <v>13.9483</v>
      </c>
    </row>
    <row r="50" spans="2:24" ht="12.75">
      <c r="B50" s="66" t="s">
        <v>46</v>
      </c>
      <c r="C50" s="23"/>
      <c r="D50" s="24">
        <v>0.069</v>
      </c>
      <c r="E50" s="25">
        <v>4.5</v>
      </c>
      <c r="F50" s="26" t="s">
        <v>8</v>
      </c>
      <c r="G50" s="27">
        <v>9.3</v>
      </c>
      <c r="H50" s="28">
        <v>66000</v>
      </c>
      <c r="I50" s="66"/>
      <c r="J50" s="73"/>
      <c r="K50" s="30">
        <v>0.096496</v>
      </c>
      <c r="L50" s="31">
        <v>0.07110305</v>
      </c>
      <c r="M50" s="32">
        <f t="shared" si="4"/>
        <v>7.110305</v>
      </c>
      <c r="N50" s="33" t="s">
        <v>8</v>
      </c>
      <c r="O50" s="34">
        <v>0.12188946</v>
      </c>
      <c r="P50" s="35">
        <f t="shared" si="5"/>
        <v>12.188946000000001</v>
      </c>
      <c r="Q50" s="36"/>
      <c r="R50" s="37"/>
      <c r="S50" s="38">
        <v>0.087743</v>
      </c>
      <c r="T50" s="39">
        <v>0.070515</v>
      </c>
      <c r="U50" s="40">
        <f t="shared" si="6"/>
        <v>7.051499999999999</v>
      </c>
      <c r="V50" s="39">
        <v>0.11121</v>
      </c>
      <c r="W50" s="33" t="s">
        <v>8</v>
      </c>
      <c r="X50" s="41">
        <f t="shared" si="7"/>
        <v>11.121</v>
      </c>
    </row>
    <row r="51" spans="2:24" ht="12.75">
      <c r="B51" s="66" t="s">
        <v>47</v>
      </c>
      <c r="C51" s="23"/>
      <c r="D51" s="24">
        <v>0.062</v>
      </c>
      <c r="E51" s="25">
        <v>4.1</v>
      </c>
      <c r="F51" s="26" t="s">
        <v>8</v>
      </c>
      <c r="G51" s="27">
        <v>8.3</v>
      </c>
      <c r="H51" s="28">
        <v>71000</v>
      </c>
      <c r="I51" s="66"/>
      <c r="J51" s="73"/>
      <c r="K51" s="30">
        <v>0.103137</v>
      </c>
      <c r="L51" s="31">
        <v>0.08103156</v>
      </c>
      <c r="M51" s="32">
        <f t="shared" si="4"/>
        <v>8.103156</v>
      </c>
      <c r="N51" s="33" t="s">
        <v>8</v>
      </c>
      <c r="O51" s="34">
        <v>0.12524167</v>
      </c>
      <c r="P51" s="35">
        <f t="shared" si="5"/>
        <v>12.524167</v>
      </c>
      <c r="Q51" s="36"/>
      <c r="R51" s="37"/>
      <c r="S51" s="38">
        <v>0.070162</v>
      </c>
      <c r="T51" s="39">
        <v>0.058626</v>
      </c>
      <c r="U51" s="40">
        <f t="shared" si="6"/>
        <v>5.8626</v>
      </c>
      <c r="V51" s="39">
        <v>0.09323</v>
      </c>
      <c r="W51" s="33" t="s">
        <v>8</v>
      </c>
      <c r="X51" s="41">
        <f t="shared" si="7"/>
        <v>9.322999999999999</v>
      </c>
    </row>
    <row r="52" spans="3:24" ht="12.75">
      <c r="C52" s="23"/>
      <c r="D52" s="24"/>
      <c r="E52" s="25"/>
      <c r="F52" s="67"/>
      <c r="G52" s="27"/>
      <c r="H52" s="28"/>
      <c r="J52" s="81"/>
      <c r="K52" s="44"/>
      <c r="N52" s="68"/>
      <c r="Q52" s="47"/>
      <c r="R52" s="37"/>
      <c r="S52" s="38"/>
      <c r="U52" s="48"/>
      <c r="X52" s="49"/>
    </row>
    <row r="53" spans="2:24" ht="12.75" customHeight="1">
      <c r="B53" s="82" t="s">
        <v>48</v>
      </c>
      <c r="C53" s="50"/>
      <c r="D53" s="51"/>
      <c r="E53" s="52"/>
      <c r="F53" s="53"/>
      <c r="G53" s="54"/>
      <c r="H53" s="55"/>
      <c r="I53" s="82"/>
      <c r="J53" s="83"/>
      <c r="K53" s="57"/>
      <c r="L53" s="58"/>
      <c r="M53" s="58"/>
      <c r="N53" s="59"/>
      <c r="O53" s="60"/>
      <c r="P53" s="61"/>
      <c r="Q53" s="15"/>
      <c r="R53" s="62"/>
      <c r="S53" s="63"/>
      <c r="T53" s="18"/>
      <c r="U53" s="64"/>
      <c r="V53" s="18"/>
      <c r="W53" s="18"/>
      <c r="X53" s="65"/>
    </row>
    <row r="54" spans="2:24" ht="12.75">
      <c r="B54" s="66" t="s">
        <v>49</v>
      </c>
      <c r="C54" s="78" t="s">
        <v>27</v>
      </c>
      <c r="D54" s="24">
        <v>0.022</v>
      </c>
      <c r="E54" s="25">
        <v>0.1</v>
      </c>
      <c r="F54" s="26" t="s">
        <v>8</v>
      </c>
      <c r="G54" s="27">
        <v>4.2</v>
      </c>
      <c r="H54" s="28">
        <v>6000</v>
      </c>
      <c r="I54" s="66"/>
      <c r="J54" s="73" t="s">
        <v>27</v>
      </c>
      <c r="K54" s="30">
        <v>0.065169</v>
      </c>
      <c r="L54" s="31">
        <v>0.02690582</v>
      </c>
      <c r="M54" s="32">
        <f aca="true" t="shared" si="8" ref="M54:M79">L54*100</f>
        <v>2.690582</v>
      </c>
      <c r="N54" s="92" t="s">
        <v>8</v>
      </c>
      <c r="O54" s="34">
        <v>0.10343304</v>
      </c>
      <c r="P54" s="35">
        <f aca="true" t="shared" si="9" ref="P54:P79">O54*100</f>
        <v>10.343304</v>
      </c>
      <c r="Q54" s="70"/>
      <c r="R54" s="37" t="s">
        <v>27</v>
      </c>
      <c r="S54" s="38">
        <v>0.04024</v>
      </c>
      <c r="T54" s="39">
        <v>0.013164</v>
      </c>
      <c r="U54" s="40">
        <f aca="true" t="shared" si="10" ref="U54:U79">T54*(100)</f>
        <v>1.3164</v>
      </c>
      <c r="V54" s="39">
        <v>0.064546</v>
      </c>
      <c r="W54" s="33" t="s">
        <v>8</v>
      </c>
      <c r="X54" s="41">
        <f aca="true" t="shared" si="11" ref="X54:X79">V54*(100)</f>
        <v>6.454600000000001</v>
      </c>
    </row>
    <row r="55" spans="2:24" ht="12.75">
      <c r="B55" s="66" t="s">
        <v>40</v>
      </c>
      <c r="C55" s="23"/>
      <c r="D55" s="24">
        <v>0.107</v>
      </c>
      <c r="E55" s="25">
        <v>6.8</v>
      </c>
      <c r="F55" s="26" t="s">
        <v>8</v>
      </c>
      <c r="G55" s="27">
        <v>14.6</v>
      </c>
      <c r="H55" s="28">
        <v>26000</v>
      </c>
      <c r="I55" s="66"/>
      <c r="J55" s="73"/>
      <c r="K55" s="30">
        <v>0.127719</v>
      </c>
      <c r="L55" s="31">
        <v>0.10139887</v>
      </c>
      <c r="M55" s="32">
        <f t="shared" si="8"/>
        <v>10.139887</v>
      </c>
      <c r="N55" s="33" t="s">
        <v>8</v>
      </c>
      <c r="O55" s="34">
        <v>0.15403879</v>
      </c>
      <c r="P55" s="35">
        <f t="shared" si="9"/>
        <v>15.403879000000002</v>
      </c>
      <c r="Q55" s="36"/>
      <c r="R55" s="37"/>
      <c r="S55" s="38">
        <v>0.091207</v>
      </c>
      <c r="T55" s="39">
        <v>0.063612</v>
      </c>
      <c r="U55" s="40">
        <f t="shared" si="10"/>
        <v>6.3612</v>
      </c>
      <c r="V55" s="39">
        <v>0.11924</v>
      </c>
      <c r="W55" s="33" t="s">
        <v>8</v>
      </c>
      <c r="X55" s="41">
        <f t="shared" si="11"/>
        <v>11.924</v>
      </c>
    </row>
    <row r="56" spans="2:24" ht="12.75">
      <c r="B56" s="66" t="s">
        <v>50</v>
      </c>
      <c r="C56" s="78" t="s">
        <v>27</v>
      </c>
      <c r="D56" s="24">
        <v>0.07</v>
      </c>
      <c r="E56" s="25">
        <v>2.7</v>
      </c>
      <c r="F56" s="26" t="s">
        <v>8</v>
      </c>
      <c r="G56" s="27">
        <v>11.3</v>
      </c>
      <c r="H56" s="28">
        <v>19000</v>
      </c>
      <c r="I56" s="66"/>
      <c r="J56" s="73" t="s">
        <v>27</v>
      </c>
      <c r="K56" s="30">
        <v>0.062914</v>
      </c>
      <c r="L56" s="31">
        <v>0.02224505</v>
      </c>
      <c r="M56" s="32">
        <f t="shared" si="8"/>
        <v>2.2245049999999997</v>
      </c>
      <c r="N56" s="33" t="s">
        <v>8</v>
      </c>
      <c r="O56" s="34">
        <v>0.1035822</v>
      </c>
      <c r="P56" s="35">
        <f t="shared" si="9"/>
        <v>10.35822</v>
      </c>
      <c r="Q56" s="36"/>
      <c r="R56" s="37"/>
      <c r="S56" s="38">
        <v>0.091539</v>
      </c>
      <c r="T56" s="39">
        <v>0.056359</v>
      </c>
      <c r="U56" s="40">
        <f t="shared" si="10"/>
        <v>5.6359</v>
      </c>
      <c r="V56" s="39">
        <v>0.130584</v>
      </c>
      <c r="W56" s="33" t="s">
        <v>8</v>
      </c>
      <c r="X56" s="41">
        <f t="shared" si="11"/>
        <v>13.0584</v>
      </c>
    </row>
    <row r="57" spans="2:24" ht="12.75">
      <c r="B57" s="66" t="s">
        <v>51</v>
      </c>
      <c r="C57" s="23"/>
      <c r="D57" s="24">
        <v>0.14</v>
      </c>
      <c r="E57" s="25">
        <v>8</v>
      </c>
      <c r="F57" s="26" t="s">
        <v>8</v>
      </c>
      <c r="G57" s="27">
        <v>19.9</v>
      </c>
      <c r="H57" s="28">
        <v>38000</v>
      </c>
      <c r="I57" s="66"/>
      <c r="J57" s="73"/>
      <c r="K57" s="30">
        <v>0.173886</v>
      </c>
      <c r="L57" s="31">
        <v>0.11316902</v>
      </c>
      <c r="M57" s="32">
        <f t="shared" si="8"/>
        <v>11.316901999999999</v>
      </c>
      <c r="N57" s="33" t="s">
        <v>8</v>
      </c>
      <c r="O57" s="34">
        <v>0.23460205</v>
      </c>
      <c r="P57" s="35">
        <f t="shared" si="9"/>
        <v>23.460205000000002</v>
      </c>
      <c r="Q57" s="36"/>
      <c r="R57" s="37" t="s">
        <v>27</v>
      </c>
      <c r="S57" s="38">
        <v>0.060602</v>
      </c>
      <c r="T57" s="39">
        <v>0.03257</v>
      </c>
      <c r="U57" s="40">
        <f t="shared" si="10"/>
        <v>3.257</v>
      </c>
      <c r="V57" s="39">
        <v>0.094222</v>
      </c>
      <c r="W57" s="33" t="s">
        <v>8</v>
      </c>
      <c r="X57" s="41">
        <f t="shared" si="11"/>
        <v>9.4222</v>
      </c>
    </row>
    <row r="58" spans="2:24" ht="12.75">
      <c r="B58" s="66" t="s">
        <v>52</v>
      </c>
      <c r="C58" s="78" t="s">
        <v>27</v>
      </c>
      <c r="D58" s="24">
        <v>0.113</v>
      </c>
      <c r="E58" s="25">
        <v>4.5</v>
      </c>
      <c r="F58" s="26" t="s">
        <v>8</v>
      </c>
      <c r="G58" s="27">
        <v>18.1</v>
      </c>
      <c r="H58" s="28">
        <v>21000</v>
      </c>
      <c r="I58" s="66"/>
      <c r="J58" s="73"/>
      <c r="K58" s="30">
        <v>0.138264</v>
      </c>
      <c r="L58" s="31">
        <v>0.07841118</v>
      </c>
      <c r="M58" s="32">
        <f t="shared" si="8"/>
        <v>7.841118</v>
      </c>
      <c r="N58" s="33" t="s">
        <v>8</v>
      </c>
      <c r="O58" s="34">
        <v>0.19811649</v>
      </c>
      <c r="P58" s="35">
        <f t="shared" si="9"/>
        <v>19.811649</v>
      </c>
      <c r="Q58" s="36"/>
      <c r="R58" s="37"/>
      <c r="S58" s="38">
        <v>0.100805</v>
      </c>
      <c r="T58" s="39">
        <v>0.053613</v>
      </c>
      <c r="U58" s="40">
        <f t="shared" si="10"/>
        <v>5.3613</v>
      </c>
      <c r="V58" s="39">
        <v>0.14121</v>
      </c>
      <c r="W58" s="33" t="s">
        <v>8</v>
      </c>
      <c r="X58" s="41">
        <f t="shared" si="11"/>
        <v>14.121</v>
      </c>
    </row>
    <row r="59" spans="2:24" ht="12.75">
      <c r="B59" s="66" t="s">
        <v>78</v>
      </c>
      <c r="C59" s="78" t="s">
        <v>27</v>
      </c>
      <c r="D59" s="24">
        <v>0.083</v>
      </c>
      <c r="E59" s="25">
        <v>3.3</v>
      </c>
      <c r="F59" s="26" t="s">
        <v>8</v>
      </c>
      <c r="G59" s="27">
        <v>13.4</v>
      </c>
      <c r="H59" s="28">
        <v>13000</v>
      </c>
      <c r="I59" s="66"/>
      <c r="J59" s="73" t="s">
        <v>27</v>
      </c>
      <c r="K59" s="30">
        <v>0.110874</v>
      </c>
      <c r="L59" s="31">
        <v>0.03425563</v>
      </c>
      <c r="M59" s="32">
        <f t="shared" si="8"/>
        <v>3.4255630000000004</v>
      </c>
      <c r="N59" s="33" t="s">
        <v>8</v>
      </c>
      <c r="O59" s="34">
        <v>0.18749261</v>
      </c>
      <c r="P59" s="35">
        <f t="shared" si="9"/>
        <v>18.749261</v>
      </c>
      <c r="Q59" s="36"/>
      <c r="R59" s="37" t="s">
        <v>27</v>
      </c>
      <c r="S59" s="38">
        <v>0.105358</v>
      </c>
      <c r="T59" s="39">
        <v>0.049572</v>
      </c>
      <c r="U59" s="40">
        <f t="shared" si="10"/>
        <v>4.957199999999999</v>
      </c>
      <c r="V59" s="39">
        <v>0.168257</v>
      </c>
      <c r="W59" s="33" t="s">
        <v>8</v>
      </c>
      <c r="X59" s="41">
        <f t="shared" si="11"/>
        <v>16.825699999999998</v>
      </c>
    </row>
    <row r="60" spans="2:24" ht="12.75">
      <c r="B60" s="66" t="s">
        <v>53</v>
      </c>
      <c r="C60" s="23"/>
      <c r="D60" s="24">
        <v>0.086</v>
      </c>
      <c r="E60" s="25">
        <v>5</v>
      </c>
      <c r="F60" s="26" t="s">
        <v>8</v>
      </c>
      <c r="G60" s="27">
        <v>12.3</v>
      </c>
      <c r="H60" s="28">
        <v>28000</v>
      </c>
      <c r="I60" s="66"/>
      <c r="J60" s="73"/>
      <c r="K60" s="30">
        <v>0.12938</v>
      </c>
      <c r="L60" s="31">
        <v>0.07473485</v>
      </c>
      <c r="M60" s="32">
        <f t="shared" si="8"/>
        <v>7.473485</v>
      </c>
      <c r="N60" s="33" t="s">
        <v>8</v>
      </c>
      <c r="O60" s="34">
        <v>0.18402446</v>
      </c>
      <c r="P60" s="35">
        <f t="shared" si="9"/>
        <v>18.402446</v>
      </c>
      <c r="Q60" s="36"/>
      <c r="R60" s="37"/>
      <c r="S60" s="38">
        <v>0.055627</v>
      </c>
      <c r="T60" s="39">
        <v>0.031135</v>
      </c>
      <c r="U60" s="40">
        <f t="shared" si="10"/>
        <v>3.1135</v>
      </c>
      <c r="V60" s="39">
        <v>0.08087</v>
      </c>
      <c r="W60" s="33" t="s">
        <v>8</v>
      </c>
      <c r="X60" s="41">
        <f t="shared" si="11"/>
        <v>8.087</v>
      </c>
    </row>
    <row r="61" spans="2:24" ht="12.75">
      <c r="B61" s="66" t="s">
        <v>54</v>
      </c>
      <c r="C61" s="78" t="s">
        <v>27</v>
      </c>
      <c r="D61" s="24">
        <v>0.08</v>
      </c>
      <c r="E61" s="25">
        <v>4.3</v>
      </c>
      <c r="F61" s="26" t="s">
        <v>8</v>
      </c>
      <c r="G61" s="27">
        <v>11.6</v>
      </c>
      <c r="H61" s="28">
        <v>26000</v>
      </c>
      <c r="I61" s="66"/>
      <c r="J61" s="73"/>
      <c r="K61" s="30">
        <v>0.12481</v>
      </c>
      <c r="L61" s="31">
        <v>0.07516306</v>
      </c>
      <c r="M61" s="32">
        <f t="shared" si="8"/>
        <v>7.516306</v>
      </c>
      <c r="N61" s="33" t="s">
        <v>8</v>
      </c>
      <c r="O61" s="34">
        <v>0.17445604</v>
      </c>
      <c r="P61" s="35">
        <f t="shared" si="9"/>
        <v>17.445604</v>
      </c>
      <c r="Q61" s="36"/>
      <c r="R61" s="37" t="s">
        <v>27</v>
      </c>
      <c r="S61" s="38">
        <v>0.058166</v>
      </c>
      <c r="T61" s="39">
        <v>0.025095</v>
      </c>
      <c r="U61" s="40">
        <f t="shared" si="10"/>
        <v>2.5095</v>
      </c>
      <c r="V61" s="39">
        <v>0.093553</v>
      </c>
      <c r="W61" s="33" t="s">
        <v>8</v>
      </c>
      <c r="X61" s="41">
        <f t="shared" si="11"/>
        <v>9.3553</v>
      </c>
    </row>
    <row r="62" spans="2:24" ht="12.75">
      <c r="B62" s="66" t="s">
        <v>55</v>
      </c>
      <c r="C62" s="78" t="s">
        <v>27</v>
      </c>
      <c r="D62" s="24">
        <v>0.08</v>
      </c>
      <c r="E62" s="25">
        <v>2.4</v>
      </c>
      <c r="F62" s="26" t="s">
        <v>8</v>
      </c>
      <c r="G62" s="27">
        <v>13.7</v>
      </c>
      <c r="H62" s="28">
        <v>19000</v>
      </c>
      <c r="I62" s="66"/>
      <c r="J62" s="73" t="s">
        <v>27</v>
      </c>
      <c r="K62" s="30">
        <v>0.048782</v>
      </c>
      <c r="L62" s="31">
        <v>0.01953239</v>
      </c>
      <c r="M62" s="32">
        <f t="shared" si="8"/>
        <v>1.953239</v>
      </c>
      <c r="N62" s="33" t="s">
        <v>8</v>
      </c>
      <c r="O62" s="34">
        <v>0.07803195</v>
      </c>
      <c r="P62" s="35">
        <f t="shared" si="9"/>
        <v>7.8031950000000005</v>
      </c>
      <c r="Q62" s="36"/>
      <c r="R62" s="37" t="s">
        <v>27</v>
      </c>
      <c r="S62" s="38">
        <v>0.081227</v>
      </c>
      <c r="T62" s="39">
        <v>0.043853</v>
      </c>
      <c r="U62" s="40">
        <f t="shared" si="10"/>
        <v>4.3853</v>
      </c>
      <c r="V62" s="39">
        <v>0.12393</v>
      </c>
      <c r="W62" s="33" t="s">
        <v>8</v>
      </c>
      <c r="X62" s="41">
        <f t="shared" si="11"/>
        <v>12.393</v>
      </c>
    </row>
    <row r="63" spans="2:24" ht="12.75">
      <c r="B63" s="66" t="s">
        <v>56</v>
      </c>
      <c r="C63" s="78" t="s">
        <v>27</v>
      </c>
      <c r="D63" s="24">
        <v>0.064</v>
      </c>
      <c r="E63" s="25">
        <v>3.2</v>
      </c>
      <c r="F63" s="26" t="s">
        <v>8</v>
      </c>
      <c r="G63" s="27">
        <v>9.6</v>
      </c>
      <c r="H63" s="28">
        <v>18000</v>
      </c>
      <c r="I63" s="66"/>
      <c r="J63" s="73" t="s">
        <v>27</v>
      </c>
      <c r="K63" s="30">
        <v>0.054329</v>
      </c>
      <c r="L63" s="31">
        <v>0.02519265</v>
      </c>
      <c r="M63" s="32">
        <f t="shared" si="8"/>
        <v>2.519265</v>
      </c>
      <c r="N63" s="33" t="s">
        <v>8</v>
      </c>
      <c r="O63" s="34">
        <v>0.08346498</v>
      </c>
      <c r="P63" s="35">
        <f t="shared" si="9"/>
        <v>8.346497999999999</v>
      </c>
      <c r="Q63" s="36"/>
      <c r="R63" s="37" t="s">
        <v>27</v>
      </c>
      <c r="S63" s="38">
        <v>0.050673</v>
      </c>
      <c r="T63" s="39">
        <v>0.019333</v>
      </c>
      <c r="U63" s="40">
        <f t="shared" si="10"/>
        <v>1.9333</v>
      </c>
      <c r="V63" s="39">
        <v>0.085981</v>
      </c>
      <c r="W63" s="33" t="s">
        <v>8</v>
      </c>
      <c r="X63" s="41">
        <f t="shared" si="11"/>
        <v>8.5981</v>
      </c>
    </row>
    <row r="64" spans="2:24" ht="12.75">
      <c r="B64" s="66" t="s">
        <v>57</v>
      </c>
      <c r="C64" s="78" t="s">
        <v>27</v>
      </c>
      <c r="D64" s="24">
        <v>0.066</v>
      </c>
      <c r="E64" s="25">
        <v>2</v>
      </c>
      <c r="F64" s="26" t="s">
        <v>8</v>
      </c>
      <c r="G64" s="27">
        <v>11.2</v>
      </c>
      <c r="H64" s="28">
        <v>10000</v>
      </c>
      <c r="I64" s="66"/>
      <c r="J64" s="73" t="s">
        <v>27</v>
      </c>
      <c r="K64" s="30">
        <v>0.104712</v>
      </c>
      <c r="L64" s="31">
        <v>0.03865375</v>
      </c>
      <c r="M64" s="32">
        <f t="shared" si="8"/>
        <v>3.8653750000000002</v>
      </c>
      <c r="N64" s="33" t="s">
        <v>8</v>
      </c>
      <c r="O64" s="34">
        <v>0.17077103</v>
      </c>
      <c r="P64" s="35">
        <f t="shared" si="9"/>
        <v>17.077102999999997</v>
      </c>
      <c r="Q64" s="36"/>
      <c r="R64" s="37" t="s">
        <v>27</v>
      </c>
      <c r="S64" s="38">
        <v>0.053247</v>
      </c>
      <c r="T64" s="39">
        <v>0.022096</v>
      </c>
      <c r="U64" s="40">
        <f t="shared" si="10"/>
        <v>2.2096</v>
      </c>
      <c r="V64" s="39">
        <v>0.09481</v>
      </c>
      <c r="W64" s="33" t="s">
        <v>8</v>
      </c>
      <c r="X64" s="41">
        <f t="shared" si="11"/>
        <v>9.481</v>
      </c>
    </row>
    <row r="65" spans="2:24" ht="12.75">
      <c r="B65" s="66" t="s">
        <v>79</v>
      </c>
      <c r="C65" s="23"/>
      <c r="D65" s="24">
        <v>0.088</v>
      </c>
      <c r="E65" s="25">
        <v>5.2</v>
      </c>
      <c r="F65" s="26" t="s">
        <v>8</v>
      </c>
      <c r="G65" s="27">
        <v>12.3</v>
      </c>
      <c r="H65" s="28">
        <v>37000</v>
      </c>
      <c r="I65" s="66"/>
      <c r="J65" s="73"/>
      <c r="K65" s="30">
        <v>0.085716</v>
      </c>
      <c r="L65" s="31">
        <v>0.05214225</v>
      </c>
      <c r="M65" s="32">
        <f t="shared" si="8"/>
        <v>5.214225</v>
      </c>
      <c r="N65" s="33" t="s">
        <v>8</v>
      </c>
      <c r="O65" s="34">
        <v>0.11928943</v>
      </c>
      <c r="P65" s="35">
        <f t="shared" si="9"/>
        <v>11.928943</v>
      </c>
      <c r="Q65" s="36"/>
      <c r="R65" s="37"/>
      <c r="S65" s="38">
        <v>0.079246</v>
      </c>
      <c r="T65" s="39">
        <v>0.053109</v>
      </c>
      <c r="U65" s="40">
        <f t="shared" si="10"/>
        <v>5.3109</v>
      </c>
      <c r="V65" s="39">
        <v>0.110375</v>
      </c>
      <c r="W65" s="33" t="s">
        <v>8</v>
      </c>
      <c r="X65" s="41">
        <f t="shared" si="11"/>
        <v>11.0375</v>
      </c>
    </row>
    <row r="66" spans="2:24" ht="12.75">
      <c r="B66" s="66" t="s">
        <v>58</v>
      </c>
      <c r="C66" s="78" t="s">
        <v>27</v>
      </c>
      <c r="D66" s="24">
        <v>0.076</v>
      </c>
      <c r="E66" s="25">
        <v>3.4</v>
      </c>
      <c r="F66" s="26" t="s">
        <v>8</v>
      </c>
      <c r="G66" s="27">
        <v>11.8</v>
      </c>
      <c r="H66" s="28">
        <v>22000</v>
      </c>
      <c r="I66" s="66"/>
      <c r="J66" s="73"/>
      <c r="K66" s="30">
        <v>0.114236</v>
      </c>
      <c r="L66" s="31">
        <v>0.07210702</v>
      </c>
      <c r="M66" s="32">
        <f t="shared" si="8"/>
        <v>7.2107019999999995</v>
      </c>
      <c r="N66" s="33" t="s">
        <v>8</v>
      </c>
      <c r="O66" s="34">
        <v>0.15636417</v>
      </c>
      <c r="P66" s="35">
        <f t="shared" si="9"/>
        <v>15.636417</v>
      </c>
      <c r="Q66" s="36"/>
      <c r="R66" s="37"/>
      <c r="S66" s="38">
        <v>0.104492</v>
      </c>
      <c r="T66" s="39">
        <v>0.069172</v>
      </c>
      <c r="U66" s="40">
        <f t="shared" si="10"/>
        <v>6.917199999999999</v>
      </c>
      <c r="V66" s="39">
        <v>0.156185</v>
      </c>
      <c r="W66" s="33" t="s">
        <v>8</v>
      </c>
      <c r="X66" s="41">
        <f t="shared" si="11"/>
        <v>15.6185</v>
      </c>
    </row>
    <row r="67" spans="2:24" ht="12.75">
      <c r="B67" s="66" t="s">
        <v>59</v>
      </c>
      <c r="C67" s="78" t="s">
        <v>27</v>
      </c>
      <c r="D67" s="24">
        <v>0.09</v>
      </c>
      <c r="E67" s="25">
        <v>3.7</v>
      </c>
      <c r="F67" s="26" t="s">
        <v>8</v>
      </c>
      <c r="G67" s="27">
        <v>14.3</v>
      </c>
      <c r="H67" s="28">
        <v>32000</v>
      </c>
      <c r="I67" s="66"/>
      <c r="J67" s="73"/>
      <c r="K67" s="30">
        <v>0.140946</v>
      </c>
      <c r="L67" s="31">
        <v>0.09320871</v>
      </c>
      <c r="M67" s="32">
        <f t="shared" si="8"/>
        <v>9.320871</v>
      </c>
      <c r="N67" s="33" t="s">
        <v>8</v>
      </c>
      <c r="O67" s="34">
        <v>0.18868296</v>
      </c>
      <c r="P67" s="35">
        <f t="shared" si="9"/>
        <v>18.868296</v>
      </c>
      <c r="Q67" s="36"/>
      <c r="R67" s="37"/>
      <c r="S67" s="38">
        <v>0.071332</v>
      </c>
      <c r="T67" s="39">
        <v>0.046704</v>
      </c>
      <c r="U67" s="40">
        <f t="shared" si="10"/>
        <v>4.6704</v>
      </c>
      <c r="V67" s="39">
        <v>0.104957</v>
      </c>
      <c r="W67" s="33" t="s">
        <v>8</v>
      </c>
      <c r="X67" s="41">
        <f t="shared" si="11"/>
        <v>10.4957</v>
      </c>
    </row>
    <row r="68" spans="2:24" ht="12.75">
      <c r="B68" s="66" t="s">
        <v>60</v>
      </c>
      <c r="C68" s="78" t="s">
        <v>27</v>
      </c>
      <c r="D68" s="24">
        <v>0.064</v>
      </c>
      <c r="E68" s="25">
        <v>1.9</v>
      </c>
      <c r="F68" s="26" t="s">
        <v>8</v>
      </c>
      <c r="G68" s="27">
        <v>10.9</v>
      </c>
      <c r="H68" s="28">
        <v>15000</v>
      </c>
      <c r="I68" s="66"/>
      <c r="J68" s="73"/>
      <c r="K68" s="30">
        <v>0.113754</v>
      </c>
      <c r="L68" s="31">
        <v>0.06314422</v>
      </c>
      <c r="M68" s="32">
        <f t="shared" si="8"/>
        <v>6.314422</v>
      </c>
      <c r="N68" s="33" t="s">
        <v>8</v>
      </c>
      <c r="O68" s="34">
        <v>0.16436334</v>
      </c>
      <c r="P68" s="35">
        <f t="shared" si="9"/>
        <v>16.436334</v>
      </c>
      <c r="Q68" s="36"/>
      <c r="R68" s="37"/>
      <c r="S68" s="38">
        <v>0.158021</v>
      </c>
      <c r="T68" s="39">
        <v>0.107199</v>
      </c>
      <c r="U68" s="40">
        <f t="shared" si="10"/>
        <v>10.7199</v>
      </c>
      <c r="V68" s="39">
        <v>0.215258</v>
      </c>
      <c r="W68" s="33" t="s">
        <v>8</v>
      </c>
      <c r="X68" s="41">
        <f t="shared" si="11"/>
        <v>21.5258</v>
      </c>
    </row>
    <row r="69" spans="2:24" ht="12.75">
      <c r="B69" s="66" t="s">
        <v>61</v>
      </c>
      <c r="C69" s="78" t="s">
        <v>27</v>
      </c>
      <c r="D69" s="24">
        <v>0.105</v>
      </c>
      <c r="E69" s="25">
        <v>0.5</v>
      </c>
      <c r="F69" s="26" t="s">
        <v>8</v>
      </c>
      <c r="G69" s="27">
        <v>20.5</v>
      </c>
      <c r="H69" s="28">
        <v>12000</v>
      </c>
      <c r="I69" s="66"/>
      <c r="J69" s="73" t="s">
        <v>27</v>
      </c>
      <c r="K69" s="30">
        <v>0.058147</v>
      </c>
      <c r="L69" s="31">
        <v>0.01198246</v>
      </c>
      <c r="M69" s="32">
        <f t="shared" si="8"/>
        <v>1.1982460000000001</v>
      </c>
      <c r="N69" s="33" t="s">
        <v>8</v>
      </c>
      <c r="O69" s="34">
        <v>0.10431127</v>
      </c>
      <c r="P69" s="35">
        <f t="shared" si="9"/>
        <v>10.431127</v>
      </c>
      <c r="Q69" s="36"/>
      <c r="R69" s="37" t="s">
        <v>27</v>
      </c>
      <c r="S69" s="38">
        <v>0.053342</v>
      </c>
      <c r="T69" s="39">
        <v>0.004022</v>
      </c>
      <c r="U69" s="40">
        <f t="shared" si="10"/>
        <v>0.40220000000000006</v>
      </c>
      <c r="V69" s="39">
        <v>0.109027</v>
      </c>
      <c r="W69" s="33" t="s">
        <v>8</v>
      </c>
      <c r="X69" s="41">
        <f t="shared" si="11"/>
        <v>10.9027</v>
      </c>
    </row>
    <row r="70" spans="2:24" ht="12.75">
      <c r="B70" s="66" t="s">
        <v>62</v>
      </c>
      <c r="C70" s="78" t="s">
        <v>27</v>
      </c>
      <c r="D70" s="24">
        <v>0.087</v>
      </c>
      <c r="E70" s="25">
        <v>4.7</v>
      </c>
      <c r="F70" s="26" t="s">
        <v>8</v>
      </c>
      <c r="G70" s="27">
        <v>12.7</v>
      </c>
      <c r="H70" s="28">
        <v>37000</v>
      </c>
      <c r="I70" s="66"/>
      <c r="J70" s="73"/>
      <c r="K70" s="30">
        <v>0.05367</v>
      </c>
      <c r="L70" s="31">
        <v>0.02925611</v>
      </c>
      <c r="M70" s="32">
        <f t="shared" si="8"/>
        <v>2.925611</v>
      </c>
      <c r="N70" s="33" t="s">
        <v>8</v>
      </c>
      <c r="O70" s="34">
        <v>0.07808486</v>
      </c>
      <c r="P70" s="35">
        <f t="shared" si="9"/>
        <v>7.808486</v>
      </c>
      <c r="Q70" s="36"/>
      <c r="R70" s="37"/>
      <c r="S70" s="38">
        <v>0.078196</v>
      </c>
      <c r="T70" s="39">
        <v>0.047532</v>
      </c>
      <c r="U70" s="40">
        <f t="shared" si="10"/>
        <v>4.7532</v>
      </c>
      <c r="V70" s="39">
        <v>0.11036</v>
      </c>
      <c r="W70" s="33" t="s">
        <v>8</v>
      </c>
      <c r="X70" s="41">
        <f t="shared" si="11"/>
        <v>11.036</v>
      </c>
    </row>
    <row r="71" spans="2:24" ht="12.75">
      <c r="B71" s="66" t="s">
        <v>63</v>
      </c>
      <c r="C71" s="78" t="s">
        <v>27</v>
      </c>
      <c r="D71" s="24">
        <v>0.084</v>
      </c>
      <c r="E71" s="25">
        <v>3.1</v>
      </c>
      <c r="F71" s="26" t="s">
        <v>8</v>
      </c>
      <c r="G71" s="27">
        <v>13.7</v>
      </c>
      <c r="H71" s="28">
        <v>25000</v>
      </c>
      <c r="I71" s="66"/>
      <c r="J71" s="73"/>
      <c r="K71" s="30">
        <v>0.128285</v>
      </c>
      <c r="L71" s="31">
        <v>0.07634561</v>
      </c>
      <c r="M71" s="32">
        <f t="shared" si="8"/>
        <v>7.634561</v>
      </c>
      <c r="N71" s="33" t="s">
        <v>8</v>
      </c>
      <c r="O71" s="34">
        <v>0.18022447</v>
      </c>
      <c r="P71" s="35">
        <f t="shared" si="9"/>
        <v>18.022447</v>
      </c>
      <c r="Q71" s="70"/>
      <c r="R71" s="37"/>
      <c r="S71" s="38">
        <v>0.093345</v>
      </c>
      <c r="T71" s="39">
        <v>0.060576</v>
      </c>
      <c r="U71" s="40">
        <f t="shared" si="10"/>
        <v>6.0576</v>
      </c>
      <c r="V71" s="39">
        <v>0.132627</v>
      </c>
      <c r="W71" s="33" t="s">
        <v>8</v>
      </c>
      <c r="X71" s="41">
        <f t="shared" si="11"/>
        <v>13.262699999999999</v>
      </c>
    </row>
    <row r="72" spans="2:24" ht="12.75">
      <c r="B72" s="66" t="s">
        <v>41</v>
      </c>
      <c r="C72" s="78" t="s">
        <v>27</v>
      </c>
      <c r="D72" s="24">
        <v>0.036</v>
      </c>
      <c r="E72" s="25">
        <v>1.3</v>
      </c>
      <c r="F72" s="26" t="s">
        <v>8</v>
      </c>
      <c r="G72" s="27">
        <v>5.8</v>
      </c>
      <c r="H72" s="28">
        <v>12000</v>
      </c>
      <c r="I72" s="66"/>
      <c r="J72" s="73" t="s">
        <v>27</v>
      </c>
      <c r="K72" s="30">
        <v>0.024474</v>
      </c>
      <c r="L72" s="31">
        <v>0.00727677</v>
      </c>
      <c r="M72" s="32">
        <f t="shared" si="8"/>
        <v>0.727677</v>
      </c>
      <c r="N72" s="33" t="s">
        <v>8</v>
      </c>
      <c r="O72" s="34">
        <v>0.04167051</v>
      </c>
      <c r="P72" s="35">
        <f t="shared" si="9"/>
        <v>4.167051</v>
      </c>
      <c r="Q72" s="36"/>
      <c r="R72" s="37" t="s">
        <v>27</v>
      </c>
      <c r="S72" s="38">
        <v>0.04478</v>
      </c>
      <c r="T72" s="39">
        <v>0.020388</v>
      </c>
      <c r="U72" s="40">
        <f t="shared" si="10"/>
        <v>2.0388</v>
      </c>
      <c r="V72" s="39">
        <v>0.074197</v>
      </c>
      <c r="W72" s="33" t="s">
        <v>8</v>
      </c>
      <c r="X72" s="41">
        <f t="shared" si="11"/>
        <v>7.4197</v>
      </c>
    </row>
    <row r="73" spans="2:24" ht="12.75">
      <c r="B73" s="66" t="s">
        <v>64</v>
      </c>
      <c r="C73" s="78" t="s">
        <v>27</v>
      </c>
      <c r="D73" s="24">
        <v>0.204</v>
      </c>
      <c r="E73" s="25">
        <v>10.2</v>
      </c>
      <c r="F73" s="26" t="s">
        <v>8</v>
      </c>
      <c r="G73" s="27">
        <v>30.6</v>
      </c>
      <c r="H73" s="28">
        <v>23000</v>
      </c>
      <c r="I73" s="66"/>
      <c r="J73" s="73"/>
      <c r="K73" s="30">
        <v>0.274797</v>
      </c>
      <c r="L73" s="31">
        <v>0.16390222</v>
      </c>
      <c r="M73" s="32">
        <f t="shared" si="8"/>
        <v>16.390221999999998</v>
      </c>
      <c r="N73" s="33" t="s">
        <v>8</v>
      </c>
      <c r="O73" s="34">
        <v>0.38569186</v>
      </c>
      <c r="P73" s="35">
        <f t="shared" si="9"/>
        <v>38.569186</v>
      </c>
      <c r="Q73" s="36"/>
      <c r="R73" s="37" t="s">
        <v>27</v>
      </c>
      <c r="S73" s="38">
        <v>0.172404</v>
      </c>
      <c r="T73" s="39">
        <v>0.090595</v>
      </c>
      <c r="U73" s="40">
        <f t="shared" si="10"/>
        <v>9.0595</v>
      </c>
      <c r="V73" s="39">
        <v>0.253305</v>
      </c>
      <c r="W73" s="33" t="s">
        <v>8</v>
      </c>
      <c r="X73" s="41">
        <f t="shared" si="11"/>
        <v>25.3305</v>
      </c>
    </row>
    <row r="74" spans="2:24" ht="12.75">
      <c r="B74" s="66" t="s">
        <v>65</v>
      </c>
      <c r="C74" s="78" t="s">
        <v>27</v>
      </c>
      <c r="D74" s="24">
        <v>0.133</v>
      </c>
      <c r="E74" s="25">
        <v>0</v>
      </c>
      <c r="F74" s="26" t="s">
        <v>8</v>
      </c>
      <c r="G74" s="27">
        <v>28.7</v>
      </c>
      <c r="H74" s="28">
        <v>14000</v>
      </c>
      <c r="I74" s="66"/>
      <c r="J74" s="73" t="s">
        <v>27</v>
      </c>
      <c r="K74" s="30">
        <v>0.142207</v>
      </c>
      <c r="L74" s="31">
        <v>0.06961826</v>
      </c>
      <c r="M74" s="32">
        <f t="shared" si="8"/>
        <v>6.961826</v>
      </c>
      <c r="N74" s="33" t="s">
        <v>8</v>
      </c>
      <c r="O74" s="34">
        <v>0.21479543</v>
      </c>
      <c r="P74" s="35">
        <f t="shared" si="9"/>
        <v>21.479543</v>
      </c>
      <c r="Q74" s="36"/>
      <c r="R74" s="37" t="s">
        <v>27</v>
      </c>
      <c r="S74" s="38">
        <v>0.08626</v>
      </c>
      <c r="T74" s="39">
        <v>0.036172</v>
      </c>
      <c r="U74" s="40">
        <f t="shared" si="10"/>
        <v>3.6172000000000004</v>
      </c>
      <c r="V74" s="39">
        <v>0.138869</v>
      </c>
      <c r="W74" s="33" t="s">
        <v>8</v>
      </c>
      <c r="X74" s="41">
        <f t="shared" si="11"/>
        <v>13.886899999999999</v>
      </c>
    </row>
    <row r="75" spans="2:24" ht="12.75">
      <c r="B75" s="66" t="s">
        <v>66</v>
      </c>
      <c r="C75" s="78" t="s">
        <v>27</v>
      </c>
      <c r="D75" s="24">
        <v>0.096</v>
      </c>
      <c r="E75" s="25">
        <v>4.9</v>
      </c>
      <c r="F75" s="26" t="s">
        <v>8</v>
      </c>
      <c r="G75" s="27">
        <v>14.2</v>
      </c>
      <c r="H75" s="28">
        <v>26000</v>
      </c>
      <c r="I75" s="66"/>
      <c r="J75" s="73"/>
      <c r="K75" s="30">
        <v>0.187716</v>
      </c>
      <c r="L75" s="31">
        <v>0.13049895</v>
      </c>
      <c r="M75" s="32">
        <f t="shared" si="8"/>
        <v>13.049895</v>
      </c>
      <c r="N75" s="33" t="s">
        <v>8</v>
      </c>
      <c r="O75" s="34">
        <v>0.2449324</v>
      </c>
      <c r="P75" s="35">
        <f t="shared" si="9"/>
        <v>24.49324</v>
      </c>
      <c r="Q75" s="36"/>
      <c r="R75" s="37"/>
      <c r="S75" s="38">
        <v>0.116322</v>
      </c>
      <c r="T75" s="39">
        <v>0.066936</v>
      </c>
      <c r="U75" s="40">
        <f t="shared" si="10"/>
        <v>6.6936</v>
      </c>
      <c r="V75" s="39">
        <v>0.153057</v>
      </c>
      <c r="W75" s="33" t="s">
        <v>8</v>
      </c>
      <c r="X75" s="41">
        <f t="shared" si="11"/>
        <v>15.3057</v>
      </c>
    </row>
    <row r="76" spans="2:24" ht="12.75">
      <c r="B76" s="66" t="s">
        <v>67</v>
      </c>
      <c r="C76" s="78" t="s">
        <v>27</v>
      </c>
      <c r="D76" s="24">
        <v>0.021</v>
      </c>
      <c r="E76" s="25">
        <v>0.6</v>
      </c>
      <c r="F76" s="26" t="s">
        <v>8</v>
      </c>
      <c r="G76" s="27">
        <v>3.5</v>
      </c>
      <c r="H76" s="28">
        <v>7000</v>
      </c>
      <c r="I76" s="66"/>
      <c r="J76" s="73" t="s">
        <v>27</v>
      </c>
      <c r="K76" s="30">
        <v>0.05728</v>
      </c>
      <c r="L76" s="31">
        <v>0.02740498</v>
      </c>
      <c r="M76" s="32">
        <f t="shared" si="8"/>
        <v>2.740498</v>
      </c>
      <c r="N76" s="33" t="s">
        <v>8</v>
      </c>
      <c r="O76" s="34">
        <v>0.08715506</v>
      </c>
      <c r="P76" s="35">
        <f t="shared" si="9"/>
        <v>8.715506000000001</v>
      </c>
      <c r="Q76" s="36"/>
      <c r="R76" s="37" t="s">
        <v>27</v>
      </c>
      <c r="S76" s="38">
        <v>0.047703</v>
      </c>
      <c r="T76" s="39">
        <v>0.025849</v>
      </c>
      <c r="U76" s="40">
        <f t="shared" si="10"/>
        <v>2.5849</v>
      </c>
      <c r="V76" s="39">
        <v>0.079986</v>
      </c>
      <c r="W76" s="33" t="s">
        <v>8</v>
      </c>
      <c r="X76" s="41">
        <f t="shared" si="11"/>
        <v>7.9986</v>
      </c>
    </row>
    <row r="77" spans="2:24" ht="12.75">
      <c r="B77" s="66" t="s">
        <v>68</v>
      </c>
      <c r="C77" s="78" t="s">
        <v>27</v>
      </c>
      <c r="D77" s="24">
        <v>0.032</v>
      </c>
      <c r="E77" s="25">
        <v>1.4</v>
      </c>
      <c r="F77" s="26" t="s">
        <v>8</v>
      </c>
      <c r="G77" s="27">
        <v>4.9</v>
      </c>
      <c r="H77" s="28">
        <v>17000</v>
      </c>
      <c r="I77" s="66"/>
      <c r="J77" s="73"/>
      <c r="K77" s="30">
        <v>0.042525</v>
      </c>
      <c r="L77" s="31">
        <v>0.01988486</v>
      </c>
      <c r="M77" s="32">
        <f t="shared" si="8"/>
        <v>1.988486</v>
      </c>
      <c r="N77" s="33" t="s">
        <v>8</v>
      </c>
      <c r="O77" s="34">
        <v>0.06516602</v>
      </c>
      <c r="P77" s="35">
        <f t="shared" si="9"/>
        <v>6.516602000000001</v>
      </c>
      <c r="Q77" s="36"/>
      <c r="R77" s="37"/>
      <c r="S77" s="38">
        <v>0.039321</v>
      </c>
      <c r="T77" s="39">
        <v>0.024109</v>
      </c>
      <c r="U77" s="40">
        <f t="shared" si="10"/>
        <v>2.4109</v>
      </c>
      <c r="V77" s="39">
        <v>0.062349</v>
      </c>
      <c r="W77" s="33" t="s">
        <v>8</v>
      </c>
      <c r="X77" s="41">
        <f t="shared" si="11"/>
        <v>6.2349000000000006</v>
      </c>
    </row>
    <row r="78" spans="2:24" ht="12.75">
      <c r="B78" s="66" t="s">
        <v>69</v>
      </c>
      <c r="C78" s="93"/>
      <c r="D78" s="94">
        <v>0.06</v>
      </c>
      <c r="E78" s="95">
        <v>3.5</v>
      </c>
      <c r="F78" s="26" t="s">
        <v>8</v>
      </c>
      <c r="G78" s="96">
        <v>8.4</v>
      </c>
      <c r="H78" s="28">
        <v>38000</v>
      </c>
      <c r="I78" s="66"/>
      <c r="J78" s="73"/>
      <c r="K78" s="30">
        <v>0.072893</v>
      </c>
      <c r="L78" s="31">
        <v>0.045642</v>
      </c>
      <c r="M78" s="32">
        <f t="shared" si="8"/>
        <v>4.5642000000000005</v>
      </c>
      <c r="N78" s="33" t="s">
        <v>8</v>
      </c>
      <c r="O78" s="34">
        <v>0.10014499</v>
      </c>
      <c r="P78" s="35">
        <f t="shared" si="9"/>
        <v>10.014499</v>
      </c>
      <c r="Q78" s="36"/>
      <c r="R78" s="37"/>
      <c r="S78" s="38">
        <v>0.067357</v>
      </c>
      <c r="T78" s="39">
        <v>0.048254</v>
      </c>
      <c r="U78" s="40">
        <f t="shared" si="10"/>
        <v>4.8254</v>
      </c>
      <c r="V78" s="39">
        <v>0.092629</v>
      </c>
      <c r="W78" s="33" t="s">
        <v>8</v>
      </c>
      <c r="X78" s="41">
        <f t="shared" si="11"/>
        <v>9.2629</v>
      </c>
    </row>
    <row r="79" spans="2:24" ht="13.5" thickBot="1">
      <c r="B79" s="97" t="s">
        <v>70</v>
      </c>
      <c r="C79" s="98" t="s">
        <v>27</v>
      </c>
      <c r="D79" s="99">
        <v>0.038</v>
      </c>
      <c r="E79" s="100">
        <v>0.1</v>
      </c>
      <c r="F79" s="101" t="s">
        <v>8</v>
      </c>
      <c r="G79" s="102">
        <v>7.5</v>
      </c>
      <c r="H79" s="103">
        <v>9000</v>
      </c>
      <c r="I79" s="97"/>
      <c r="J79" s="104" t="s">
        <v>27</v>
      </c>
      <c r="K79" s="105">
        <v>0.085105</v>
      </c>
      <c r="L79" s="106">
        <v>0.0466267</v>
      </c>
      <c r="M79" s="107">
        <f t="shared" si="8"/>
        <v>4.66267</v>
      </c>
      <c r="N79" s="108" t="s">
        <v>8</v>
      </c>
      <c r="O79" s="109">
        <v>0.12358382</v>
      </c>
      <c r="P79" s="110">
        <f t="shared" si="9"/>
        <v>12.358381999999999</v>
      </c>
      <c r="Q79" s="111"/>
      <c r="R79" s="112" t="s">
        <v>27</v>
      </c>
      <c r="S79" s="113">
        <v>0.065281</v>
      </c>
      <c r="T79" s="114">
        <v>0.033918</v>
      </c>
      <c r="U79" s="115">
        <f t="shared" si="10"/>
        <v>3.3917999999999995</v>
      </c>
      <c r="V79" s="114">
        <v>0.103924</v>
      </c>
      <c r="W79" s="108" t="s">
        <v>8</v>
      </c>
      <c r="X79" s="116">
        <f t="shared" si="11"/>
        <v>10.3924</v>
      </c>
    </row>
    <row r="80" spans="2:24" ht="25.5" customHeight="1">
      <c r="B80" s="127" t="s">
        <v>71</v>
      </c>
      <c r="C80" s="128"/>
      <c r="D80" s="128"/>
      <c r="E80" s="128"/>
      <c r="F80" s="128"/>
      <c r="G80" s="128"/>
      <c r="H80" s="128"/>
      <c r="I80" s="128"/>
      <c r="J80" s="128"/>
      <c r="K80" s="128"/>
      <c r="L80" s="128"/>
      <c r="M80" s="128"/>
      <c r="N80" s="128"/>
      <c r="O80" s="128"/>
      <c r="P80" s="128"/>
      <c r="Q80" s="128"/>
      <c r="R80" s="128"/>
      <c r="S80" s="128"/>
      <c r="T80" s="128"/>
      <c r="U80" s="128"/>
      <c r="V80" s="128"/>
      <c r="W80" s="128"/>
      <c r="X80" s="128"/>
    </row>
    <row r="81" spans="2:24" ht="45.75" customHeight="1">
      <c r="B81" s="124" t="s">
        <v>76</v>
      </c>
      <c r="C81" s="124"/>
      <c r="D81" s="124"/>
      <c r="E81" s="124"/>
      <c r="F81" s="124"/>
      <c r="G81" s="124"/>
      <c r="H81" s="124"/>
      <c r="I81" s="124"/>
      <c r="J81" s="124"/>
      <c r="K81" s="124"/>
      <c r="L81" s="124"/>
      <c r="M81" s="124"/>
      <c r="N81" s="124"/>
      <c r="O81" s="124"/>
      <c r="P81" s="124"/>
      <c r="Q81" s="124"/>
      <c r="R81" s="124"/>
      <c r="S81" s="124"/>
      <c r="T81" s="124"/>
      <c r="U81" s="124"/>
      <c r="V81" s="124"/>
      <c r="W81" s="124"/>
      <c r="X81" s="124"/>
    </row>
    <row r="82" spans="2:24" ht="20.25" customHeight="1">
      <c r="B82" s="124" t="s">
        <v>75</v>
      </c>
      <c r="C82" s="124"/>
      <c r="D82" s="124"/>
      <c r="E82" s="124"/>
      <c r="F82" s="124"/>
      <c r="G82" s="124"/>
      <c r="H82" s="124"/>
      <c r="I82" s="124"/>
      <c r="J82" s="124"/>
      <c r="K82" s="124"/>
      <c r="L82" s="124"/>
      <c r="M82" s="124"/>
      <c r="N82" s="124"/>
      <c r="O82" s="124"/>
      <c r="P82" s="124"/>
      <c r="Q82" s="124"/>
      <c r="R82" s="124"/>
      <c r="S82" s="124"/>
      <c r="T82" s="124"/>
      <c r="U82" s="124"/>
      <c r="V82" s="124"/>
      <c r="W82" s="124"/>
      <c r="X82" s="124"/>
    </row>
    <row r="83" spans="2:17" ht="12.75" customHeight="1">
      <c r="B83" s="126" t="s">
        <v>72</v>
      </c>
      <c r="C83" s="126"/>
      <c r="D83" s="126"/>
      <c r="E83" s="126"/>
      <c r="F83" s="126"/>
      <c r="G83" s="126"/>
      <c r="H83" s="126"/>
      <c r="I83" s="126"/>
      <c r="J83" s="122"/>
      <c r="K83" s="122"/>
      <c r="L83" s="122"/>
      <c r="M83" s="122"/>
      <c r="N83" s="122"/>
      <c r="O83" s="122"/>
      <c r="P83" s="122"/>
      <c r="Q83" s="122"/>
    </row>
    <row r="84" spans="2:24" ht="12.75" customHeight="1">
      <c r="B84" s="123" t="s">
        <v>73</v>
      </c>
      <c r="C84" s="123"/>
      <c r="D84" s="123"/>
      <c r="E84" s="123"/>
      <c r="F84" s="123"/>
      <c r="G84" s="123"/>
      <c r="H84" s="123"/>
      <c r="I84" s="123"/>
      <c r="J84" s="123"/>
      <c r="K84" s="123"/>
      <c r="L84" s="123"/>
      <c r="M84" s="123"/>
      <c r="N84" s="123"/>
      <c r="O84" s="123"/>
      <c r="P84" s="123"/>
      <c r="Q84" s="123"/>
      <c r="R84" s="123"/>
      <c r="S84" s="123"/>
      <c r="T84" s="123"/>
      <c r="U84" s="123"/>
      <c r="V84" s="123"/>
      <c r="W84" s="123"/>
      <c r="X84" s="123"/>
    </row>
    <row r="85" spans="2:26" ht="12.75" customHeight="1">
      <c r="B85" s="121" t="s">
        <v>74</v>
      </c>
      <c r="C85" s="121"/>
      <c r="D85" s="121"/>
      <c r="E85" s="121"/>
      <c r="F85" s="121"/>
      <c r="G85" s="121"/>
      <c r="H85" s="121"/>
      <c r="I85" s="121"/>
      <c r="J85" s="121"/>
      <c r="K85" s="122"/>
      <c r="L85" s="122"/>
      <c r="M85" s="122"/>
      <c r="N85" s="122"/>
      <c r="O85" s="122"/>
      <c r="P85" s="122"/>
      <c r="Q85" s="122"/>
      <c r="R85" s="122"/>
      <c r="S85" s="122"/>
      <c r="T85" s="122"/>
      <c r="U85" s="122"/>
      <c r="V85" s="122"/>
      <c r="W85" s="122"/>
      <c r="X85" s="122"/>
      <c r="Y85" s="122"/>
      <c r="Z85" s="122"/>
    </row>
  </sheetData>
  <sheetProtection/>
  <mergeCells count="15">
    <mergeCell ref="B85:Z85"/>
    <mergeCell ref="B84:X84"/>
    <mergeCell ref="B82:X82"/>
    <mergeCell ref="M7:P7"/>
    <mergeCell ref="B83:Q83"/>
    <mergeCell ref="B80:X80"/>
    <mergeCell ref="B81:X81"/>
    <mergeCell ref="J7:K7"/>
    <mergeCell ref="E7:G7"/>
    <mergeCell ref="B1:X1"/>
    <mergeCell ref="B2:X2"/>
    <mergeCell ref="J6:P6"/>
    <mergeCell ref="R6:X6"/>
    <mergeCell ref="C6:H6"/>
    <mergeCell ref="B5:O5"/>
  </mergeCells>
  <printOptions/>
  <pageMargins left="0.75" right="0.75" top="1" bottom="1" header="0.5" footer="0.5"/>
  <pageSetup horizontalDpi="600" verticalDpi="600" orientation="portrait" scale="64" r:id="rId1"/>
  <rowBreaks count="1" manualBreakCount="1">
    <brk id="42" max="23"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2009-05-11T18:05:41Z</dcterms:created>
  <dcterms:modified xsi:type="dcterms:W3CDTF">2013-06-28T17:26:11Z</dcterms:modified>
  <cp:category/>
  <cp:version/>
  <cp:contentType/>
  <cp:contentStatus/>
</cp:coreProperties>
</file>