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eck\Desktop\DHSP Website\"/>
    </mc:Choice>
  </mc:AlternateContent>
  <bookViews>
    <workbookView xWindow="24000" yWindow="135" windowWidth="21135" windowHeight="9885" tabRatio="791"/>
  </bookViews>
  <sheets>
    <sheet name="Budget-Summary" sheetId="1" r:id="rId1"/>
    <sheet name="Budget-PS" sheetId="2" r:id="rId2"/>
    <sheet name="Budget-PS Part Time" sheetId="13" r:id="rId3"/>
    <sheet name="Budget-EmpBenefits" sheetId="3" r:id="rId4"/>
    <sheet name="Budget-Travel" sheetId="4" r:id="rId5"/>
    <sheet name="Budget-Equipment" sheetId="5" r:id="rId6"/>
    <sheet name="Budget-Supplies" sheetId="6" r:id="rId7"/>
    <sheet name="Budget-Other" sheetId="7" r:id="rId8"/>
    <sheet name="Budget-Consultant" sheetId="8" r:id="rId9"/>
    <sheet name="Admin Certification" sheetId="14" r:id="rId10"/>
    <sheet name="Fee for Service" sheetId="12" r:id="rId11"/>
  </sheets>
  <definedNames>
    <definedName name="_xlnm.Print_Area" localSheetId="9">'Admin Certification'!$A$1:$B$28</definedName>
    <definedName name="_xlnm.Print_Area" localSheetId="8">'Budget-Consultant'!$A$1:$G$61</definedName>
    <definedName name="_xlnm.Print_Area" localSheetId="5">'Budget-Equipment'!$A$1:$G$68</definedName>
    <definedName name="_xlnm.Print_Area" localSheetId="1">'Budget-PS'!$A$1:$I$40</definedName>
    <definedName name="_xlnm.Print_Area" localSheetId="2">'Budget-PS Part Time'!$A$1:$I$40</definedName>
    <definedName name="_xlnm.Print_Area" localSheetId="0">'Budget-Summary'!$A$1:$G$48</definedName>
    <definedName name="_xlnm.Print_Area" localSheetId="6">'Budget-Supplies'!$A$1:$G$52</definedName>
    <definedName name="_xlnm.Print_Area" localSheetId="4">'Budget-Travel'!$A$1:$G$57</definedName>
    <definedName name="_xlnm.Print_Area" localSheetId="10">'Fee for Service'!$A$1:$C$24</definedName>
  </definedNames>
  <calcPr calcId="152511"/>
</workbook>
</file>

<file path=xl/calcChain.xml><?xml version="1.0" encoding="utf-8"?>
<calcChain xmlns="http://schemas.openxmlformats.org/spreadsheetml/2006/main">
  <c r="B31" i="1" l="1"/>
  <c r="A31" i="1" l="1"/>
  <c r="A10" i="12" l="1"/>
  <c r="A8" i="12"/>
  <c r="A6" i="12"/>
  <c r="A4" i="12"/>
  <c r="A2" i="12"/>
  <c r="A10" i="14"/>
  <c r="A8" i="14"/>
  <c r="A6" i="14"/>
  <c r="A4" i="14"/>
  <c r="A2" i="14"/>
  <c r="A6" i="8"/>
  <c r="A5" i="8"/>
  <c r="A4" i="8"/>
  <c r="A3" i="8"/>
  <c r="A2" i="8"/>
  <c r="A6" i="7"/>
  <c r="A5" i="7"/>
  <c r="A4" i="7"/>
  <c r="A3" i="7"/>
  <c r="A2" i="7"/>
  <c r="A6" i="6"/>
  <c r="A5" i="6"/>
  <c r="A4" i="6"/>
  <c r="A3" i="6"/>
  <c r="A2" i="6"/>
  <c r="A6" i="5"/>
  <c r="A5" i="5"/>
  <c r="A4" i="5"/>
  <c r="A3" i="5"/>
  <c r="A2" i="5"/>
  <c r="A6" i="4"/>
  <c r="A5" i="4"/>
  <c r="A4" i="4"/>
  <c r="A3" i="4"/>
  <c r="A2" i="4"/>
  <c r="A6" i="3"/>
  <c r="A5" i="3"/>
  <c r="A4" i="3"/>
  <c r="A3" i="3"/>
  <c r="A2" i="3"/>
  <c r="A6" i="13"/>
  <c r="A5" i="13"/>
  <c r="A4" i="13"/>
  <c r="A3" i="13"/>
  <c r="A2" i="13"/>
  <c r="A6" i="2"/>
  <c r="A5" i="2"/>
  <c r="A4" i="2"/>
  <c r="A3" i="2"/>
  <c r="A2" i="2"/>
  <c r="E15" i="5" l="1"/>
  <c r="G15" i="5"/>
  <c r="H44" i="3"/>
  <c r="E31" i="1" l="1"/>
  <c r="E16" i="2" l="1"/>
  <c r="I16" i="2" s="1"/>
  <c r="E17" i="2"/>
  <c r="E20" i="2"/>
  <c r="I20" i="2" s="1"/>
  <c r="G20" i="2"/>
  <c r="E21" i="2"/>
  <c r="G21" i="2" s="1"/>
  <c r="E24" i="2"/>
  <c r="I24" i="2" s="1"/>
  <c r="E25" i="2"/>
  <c r="I25" i="2" s="1"/>
  <c r="E28" i="2"/>
  <c r="G28" i="2" s="1"/>
  <c r="I28" i="2"/>
  <c r="E29" i="2"/>
  <c r="G29" i="2"/>
  <c r="I29" i="2"/>
  <c r="E21" i="1"/>
  <c r="E23" i="1"/>
  <c r="I21" i="2" l="1"/>
  <c r="G25" i="2"/>
  <c r="I17" i="2"/>
  <c r="G17" i="2"/>
  <c r="G24" i="2"/>
  <c r="G16" i="2"/>
  <c r="F44" i="7" l="1"/>
  <c r="F39" i="7"/>
  <c r="F34" i="7"/>
  <c r="F29" i="7"/>
  <c r="F24" i="7"/>
  <c r="F19" i="7"/>
  <c r="F14" i="7"/>
  <c r="F55" i="8" l="1"/>
  <c r="F29" i="1" s="1"/>
  <c r="G51" i="8"/>
  <c r="G45" i="8"/>
  <c r="G39" i="8"/>
  <c r="G33" i="8"/>
  <c r="G27" i="8"/>
  <c r="G21" i="8"/>
  <c r="G15" i="8"/>
  <c r="G44" i="7"/>
  <c r="G39" i="7"/>
  <c r="G34" i="7"/>
  <c r="G29" i="7"/>
  <c r="G24" i="7"/>
  <c r="G19" i="7"/>
  <c r="G14" i="7"/>
  <c r="F48" i="7"/>
  <c r="F27" i="1" s="1"/>
  <c r="G43" i="6"/>
  <c r="G26" i="6"/>
  <c r="G47" i="6" s="1"/>
  <c r="G25" i="1" s="1"/>
  <c r="F47" i="6"/>
  <c r="F25" i="1" s="1"/>
  <c r="G57" i="5"/>
  <c r="G51" i="5"/>
  <c r="G45" i="5"/>
  <c r="G39" i="5"/>
  <c r="G33" i="5"/>
  <c r="G27" i="5"/>
  <c r="G21" i="5"/>
  <c r="F61" i="5"/>
  <c r="F23" i="1" s="1"/>
  <c r="G47" i="4"/>
  <c r="G28" i="4"/>
  <c r="F51" i="4"/>
  <c r="F21" i="1" s="1"/>
  <c r="H33" i="13"/>
  <c r="H33" i="2"/>
  <c r="F17" i="1" l="1"/>
  <c r="G51" i="4"/>
  <c r="G21" i="1" s="1"/>
  <c r="H34" i="2"/>
  <c r="G55" i="8"/>
  <c r="G29" i="1" s="1"/>
  <c r="G48" i="7"/>
  <c r="G27" i="1" s="1"/>
  <c r="H34" i="13"/>
  <c r="H36" i="13" s="1"/>
  <c r="E51" i="8"/>
  <c r="E45" i="8"/>
  <c r="E39" i="8"/>
  <c r="E33" i="8"/>
  <c r="E27" i="8"/>
  <c r="E21" i="8"/>
  <c r="E15" i="8"/>
  <c r="B55" i="8"/>
  <c r="C29" i="1" s="1"/>
  <c r="E57" i="5"/>
  <c r="E51" i="5"/>
  <c r="E45" i="5"/>
  <c r="E39" i="5"/>
  <c r="E33" i="5"/>
  <c r="E27" i="5"/>
  <c r="E21" i="5"/>
  <c r="G61" i="5"/>
  <c r="G23" i="1" s="1"/>
  <c r="B61" i="5"/>
  <c r="C23" i="1" s="1"/>
  <c r="E44" i="7"/>
  <c r="E39" i="7"/>
  <c r="E29" i="7"/>
  <c r="E24" i="7"/>
  <c r="E14" i="7"/>
  <c r="E19" i="7"/>
  <c r="E34" i="7"/>
  <c r="B48" i="7"/>
  <c r="C27" i="1" s="1"/>
  <c r="E12" i="2"/>
  <c r="E33" i="2" s="1"/>
  <c r="E13" i="2"/>
  <c r="E12" i="13"/>
  <c r="E16" i="13"/>
  <c r="E17" i="13"/>
  <c r="E20" i="13"/>
  <c r="E24" i="13"/>
  <c r="E28" i="13"/>
  <c r="E13" i="13"/>
  <c r="E21" i="13"/>
  <c r="E25" i="13"/>
  <c r="E29" i="13"/>
  <c r="B51" i="4"/>
  <c r="C21" i="1" s="1"/>
  <c r="B47" i="6"/>
  <c r="C25" i="1" s="1"/>
  <c r="E26" i="6"/>
  <c r="E43" i="6"/>
  <c r="E28" i="4"/>
  <c r="E47" i="4"/>
  <c r="F19" i="1" l="1"/>
  <c r="G13" i="2"/>
  <c r="I13" i="2"/>
  <c r="E51" i="4"/>
  <c r="G17" i="13"/>
  <c r="I17" i="13"/>
  <c r="G29" i="13"/>
  <c r="I29" i="13"/>
  <c r="G28" i="13"/>
  <c r="I28" i="13"/>
  <c r="G16" i="13"/>
  <c r="I16" i="13"/>
  <c r="G25" i="13"/>
  <c r="I25" i="13"/>
  <c r="G24" i="13"/>
  <c r="I24" i="13"/>
  <c r="G21" i="13"/>
  <c r="I21" i="13"/>
  <c r="G20" i="13"/>
  <c r="I20" i="13"/>
  <c r="E55" i="8"/>
  <c r="E29" i="1" s="1"/>
  <c r="F33" i="1"/>
  <c r="G13" i="13"/>
  <c r="I13" i="13"/>
  <c r="G12" i="13"/>
  <c r="I12" i="13"/>
  <c r="G12" i="2"/>
  <c r="I12" i="2"/>
  <c r="E48" i="7"/>
  <c r="E27" i="1" s="1"/>
  <c r="E47" i="6"/>
  <c r="E25" i="1" s="1"/>
  <c r="E61" i="5"/>
  <c r="E33" i="13"/>
  <c r="C17" i="1" s="1"/>
  <c r="I33" i="2" l="1"/>
  <c r="E34" i="2"/>
  <c r="G33" i="2"/>
  <c r="I34" i="2"/>
  <c r="G33" i="13"/>
  <c r="G34" i="13" s="1"/>
  <c r="G36" i="13" s="1"/>
  <c r="I33" i="13"/>
  <c r="I34" i="13" s="1"/>
  <c r="I36" i="13" s="1"/>
  <c r="H36" i="2"/>
  <c r="E34" i="13"/>
  <c r="E36" i="13" s="1"/>
  <c r="C19" i="1" l="1"/>
  <c r="E36" i="2"/>
  <c r="G17" i="1"/>
  <c r="G19" i="1"/>
  <c r="G33" i="1" s="1"/>
  <c r="G34" i="2"/>
  <c r="E19" i="1" s="1"/>
  <c r="E17" i="1"/>
  <c r="E33" i="1" s="1"/>
  <c r="I36" i="2"/>
  <c r="G36" i="2"/>
  <c r="C33" i="1"/>
  <c r="E36" i="1" l="1"/>
</calcChain>
</file>

<file path=xl/sharedStrings.xml><?xml version="1.0" encoding="utf-8"?>
<sst xmlns="http://schemas.openxmlformats.org/spreadsheetml/2006/main" count="311" uniqueCount="129">
  <si>
    <t>BUDGET SUMMARY</t>
  </si>
  <si>
    <t xml:space="preserve">  BUDGET CATEGORY</t>
  </si>
  <si>
    <t>AMOUNT</t>
  </si>
  <si>
    <t xml:space="preserve">  Travel</t>
  </si>
  <si>
    <t xml:space="preserve">  Equipment</t>
  </si>
  <si>
    <t xml:space="preserve">  Supplies</t>
  </si>
  <si>
    <t xml:space="preserve">  Other</t>
  </si>
  <si>
    <t xml:space="preserve">        TOTAL</t>
  </si>
  <si>
    <t xml:space="preserve"> </t>
  </si>
  <si>
    <t>Title/Name (if position is vacant,</t>
  </si>
  <si>
    <t># of</t>
  </si>
  <si>
    <t>Contract Amount</t>
  </si>
  <si>
    <t>Admin</t>
  </si>
  <si>
    <t>indicate TBH and approx. date of hire)</t>
  </si>
  <si>
    <t>FTE</t>
  </si>
  <si>
    <t>Months</t>
  </si>
  <si>
    <t>Requested</t>
  </si>
  <si>
    <t xml:space="preserve">Position description: </t>
  </si>
  <si>
    <t>PERSONNEL SERVICES</t>
  </si>
  <si>
    <t xml:space="preserve">       </t>
  </si>
  <si>
    <t>%</t>
  </si>
  <si>
    <t>(A)</t>
  </si>
  <si>
    <t>(B)</t>
  </si>
  <si>
    <t>BUDGET CATEGORY- TRAVEL</t>
  </si>
  <si>
    <t>Admin.</t>
  </si>
  <si>
    <t>Methodology Used:</t>
  </si>
  <si>
    <t xml:space="preserve">Total Travel Requested   </t>
  </si>
  <si>
    <t xml:space="preserve">                                          </t>
  </si>
  <si>
    <t>BUDGET CATEGORY- EQUIPMENT</t>
  </si>
  <si>
    <t>Item:</t>
  </si>
  <si>
    <t xml:space="preserve">Total Equipment Requested  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</si>
  <si>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</si>
  <si>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</si>
  <si>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</si>
  <si>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</si>
  <si>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</si>
  <si>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</si>
  <si>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 xml:space="preserve">              CERTIFICATION OF MAXIMUM ADMINISTRATIVE COST</t>
  </si>
  <si>
    <t xml:space="preserve"> contract are administrative costs, defined as (a) usual and recognized overhead, including established indirect</t>
  </si>
  <si>
    <t xml:space="preserve"> rates for agencies, (b) management and oversight of specific programs funded under this title, and (c) other</t>
  </si>
  <si>
    <t xml:space="preserve"> types of program support such as quality assurance, quality control, and related activities, and (2) that the</t>
  </si>
  <si>
    <t xml:space="preserve"> program narrative includes sufficient detail concerning the administrative components of budget line</t>
  </si>
  <si>
    <t xml:space="preserve"> Signed:_____________________________________________</t>
  </si>
  <si>
    <t xml:space="preserve"> Name and title:________________________________________</t>
  </si>
  <si>
    <t>Percent</t>
  </si>
  <si>
    <t xml:space="preserve"> The undersigned hereby certifies (1) that no more than 10% of the Ryan White funds being provided under this</t>
  </si>
  <si>
    <t xml:space="preserve"> items, in order to adequately demonstrate that the administrative costs do not exceed 10%.</t>
  </si>
  <si>
    <t>FEE FOR SERVICE CALCULATION</t>
  </si>
  <si>
    <t>Maximum Obligation</t>
  </si>
  <si>
    <t>Maximum Monthly Payment</t>
  </si>
  <si>
    <t>(The sum of all administrative costs, direct and indirect, is limited to 10% of total contract funds.)</t>
  </si>
  <si>
    <t>(enter percentage)</t>
  </si>
  <si>
    <t xml:space="preserve">  Employee Benefits        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</si>
  <si>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</si>
  <si>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</si>
  <si>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</si>
  <si>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</si>
  <si>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 xml:space="preserve">                      Must be Agency Head or Chief Financial Officer/Fiscal Manager</t>
  </si>
  <si>
    <t>Projected Number of Units of Service</t>
  </si>
  <si>
    <t>Rate per Unit of Service</t>
  </si>
  <si>
    <t xml:space="preserve">  Salaries</t>
  </si>
  <si>
    <t xml:space="preserve"> Indirect Cost is limited to 15% of total Salaries and Employee Benefits.</t>
  </si>
  <si>
    <t xml:space="preserve"> of (a) the capitalization level established by your agency for financial statement purposes, or (b) $5,000</t>
  </si>
  <si>
    <t>Employee Benefits (enter percentage)</t>
  </si>
  <si>
    <t>Salary Subtotal</t>
  </si>
  <si>
    <t>If you need additional space, feel free to make copies of this form.  The Total Amount requested should be stated on the last page only.</t>
  </si>
  <si>
    <t>Total Personnel Costs - Part Time</t>
  </si>
  <si>
    <t>Part I</t>
  </si>
  <si>
    <t>Part II</t>
  </si>
  <si>
    <t>PERCENTAGE</t>
  </si>
  <si>
    <t xml:space="preserve">         F.I.C.A.</t>
  </si>
  <si>
    <t xml:space="preserve">         Health Insurance</t>
  </si>
  <si>
    <t xml:space="preserve">         Unemployment Insurance</t>
  </si>
  <si>
    <t xml:space="preserve">         Disability Insurance</t>
  </si>
  <si>
    <t xml:space="preserve">         Life Insurance</t>
  </si>
  <si>
    <t xml:space="preserve">         Workers Compensation</t>
  </si>
  <si>
    <t xml:space="preserve">         Pension/Retirement</t>
  </si>
  <si>
    <t xml:space="preserve">         Other (itemize):</t>
  </si>
  <si>
    <t xml:space="preserve">                TOTAL</t>
  </si>
  <si>
    <t>Fiscal Year Ending</t>
  </si>
  <si>
    <t xml:space="preserve">Agency Rate </t>
  </si>
  <si>
    <t>Rate Requested</t>
  </si>
  <si>
    <t>(Provide justification above if the "Rate Requested" exceeds the "Agency Rate")</t>
  </si>
  <si>
    <t>Dollars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</si>
  <si>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</si>
  <si>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</si>
  <si>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</si>
  <si>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</si>
  <si>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(Admin. Percent)</t>
  </si>
  <si>
    <t>PERSONNEL SERVICES FORM (FULL TIME)</t>
  </si>
  <si>
    <t>Total Personnel Costs - Full Time</t>
  </si>
  <si>
    <t>(Admin. Dollars)</t>
  </si>
  <si>
    <t>PERSONNEL SERVICES FORM (PART TIME)</t>
  </si>
  <si>
    <t>To support the rate requested:</t>
  </si>
  <si>
    <t>Please provide a copy of your agency's statement of functional expenses from your most recent audited financial statements.</t>
  </si>
  <si>
    <t xml:space="preserve">         COMPONENT</t>
  </si>
  <si>
    <t xml:space="preserve">Please explain in a sentence if the above rate is applied equally to all personnel lines. </t>
  </si>
  <si>
    <t>If your agency has multiple employee benefit rates, include a separate page for each rate.</t>
  </si>
  <si>
    <t>Equipment is defined as any single item with a useful life of more than one year and an acquisition cost which equals or exceeds the lesser</t>
  </si>
  <si>
    <t>*To request funds for indirect costs, agency must have one of the following:</t>
  </si>
  <si>
    <t>Current approved Federal Negotiated Indirect Cost Rate Agreement (NICRA)</t>
  </si>
  <si>
    <t>Recent Auditor Certified Indirect Cost Rate</t>
  </si>
  <si>
    <t xml:space="preserve">Type of Service: </t>
  </si>
  <si>
    <t>Total</t>
  </si>
  <si>
    <t>TOTAL</t>
  </si>
  <si>
    <t>BUDGET CATEGORY- CONSULTANT/SUBCONTRACTOR</t>
  </si>
  <si>
    <t xml:space="preserve">  Consultant/Subcontractor</t>
  </si>
  <si>
    <t xml:space="preserve">  in the Other Funding column.</t>
  </si>
  <si>
    <t>lines on each form and the amounts in the Other Funding columns.</t>
  </si>
  <si>
    <t>REQUESTED</t>
  </si>
  <si>
    <t xml:space="preserve">Other </t>
  </si>
  <si>
    <t>Funding*</t>
  </si>
  <si>
    <t>FUNDING</t>
  </si>
  <si>
    <t xml:space="preserve">OTHER </t>
  </si>
  <si>
    <t>Other</t>
  </si>
  <si>
    <t xml:space="preserve">AGENCY NAME:  </t>
  </si>
  <si>
    <t xml:space="preserve">CONTRACT NUMBER:  </t>
  </si>
  <si>
    <t xml:space="preserve">SCHEDULE NUMBER:  </t>
  </si>
  <si>
    <t xml:space="preserve">BUDGET PERIOD:  </t>
  </si>
  <si>
    <t xml:space="preserve">SERVICE CATEGORY:  </t>
  </si>
  <si>
    <t>ADMIN</t>
  </si>
  <si>
    <t>DOLLARS</t>
  </si>
  <si>
    <t>Annual</t>
  </si>
  <si>
    <t>Salary</t>
  </si>
  <si>
    <t>If other funding is used to support the requested DHSP budget amounts, please list each funding source in the narrative description</t>
  </si>
  <si>
    <t>* If other funding is used to support the budget line amounts, please list each funding source in the position description line and the amount(s)</t>
  </si>
  <si>
    <t>* If other funding is used to support the budget line amounts, please list each funding source in the methodology description section and the amount(s)</t>
  </si>
  <si>
    <t>* If other funding is used to support the budget line amounts, please list each funding source in the rate and terms of service methodology</t>
  </si>
  <si>
    <t>description section and the amounts in the Other Funding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</si>
</sst>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  <numFmt numFmtId="169" formatCode="mmmm\ d\,\ yyyy"/>
    <numFmt numFmtId="170" formatCode="0.000%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/>
    <xf numFmtId="164" fontId="3" fillId="0" borderId="1" xfId="0" applyNumberFormat="1" applyFont="1" applyBorder="1" applyProtection="1"/>
    <xf numFmtId="164" fontId="3" fillId="0" borderId="2" xfId="0" applyNumberFormat="1" applyFont="1" applyBorder="1" applyProtection="1"/>
    <xf numFmtId="164" fontId="3" fillId="0" borderId="3" xfId="0" applyNumberFormat="1" applyFont="1" applyBorder="1" applyAlignment="1" applyProtection="1">
      <alignment horizontal="left"/>
    </xf>
    <xf numFmtId="0" fontId="3" fillId="0" borderId="4" xfId="0" applyFont="1" applyBorder="1"/>
    <xf numFmtId="166" fontId="3" fillId="0" borderId="5" xfId="0" applyNumberFormat="1" applyFont="1" applyBorder="1" applyProtection="1"/>
    <xf numFmtId="167" fontId="3" fillId="0" borderId="6" xfId="2" applyNumberFormat="1" applyFont="1" applyBorder="1" applyProtection="1"/>
    <xf numFmtId="0" fontId="3" fillId="0" borderId="7" xfId="0" applyFont="1" applyBorder="1"/>
    <xf numFmtId="164" fontId="3" fillId="0" borderId="8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0" fontId="5" fillId="0" borderId="0" xfId="0" applyFont="1"/>
    <xf numFmtId="0" fontId="0" fillId="0" borderId="0" xfId="0" applyBorder="1"/>
    <xf numFmtId="0" fontId="6" fillId="0" borderId="0" xfId="0" applyFont="1"/>
    <xf numFmtId="164" fontId="4" fillId="0" borderId="1" xfId="0" applyNumberFormat="1" applyFont="1" applyBorder="1" applyAlignment="1" applyProtection="1">
      <alignment horizontal="left"/>
    </xf>
    <xf numFmtId="164" fontId="3" fillId="0" borderId="9" xfId="0" applyNumberFormat="1" applyFont="1" applyBorder="1" applyProtection="1"/>
    <xf numFmtId="164" fontId="7" fillId="0" borderId="9" xfId="0" applyNumberFormat="1" applyFont="1" applyBorder="1" applyProtection="1"/>
    <xf numFmtId="164" fontId="3" fillId="0" borderId="10" xfId="0" applyNumberFormat="1" applyFont="1" applyBorder="1" applyProtection="1"/>
    <xf numFmtId="164" fontId="3" fillId="0" borderId="0" xfId="0" applyNumberFormat="1" applyFont="1" applyBorder="1" applyProtection="1"/>
    <xf numFmtId="0" fontId="7" fillId="0" borderId="11" xfId="0" applyFont="1" applyBorder="1"/>
    <xf numFmtId="164" fontId="4" fillId="0" borderId="12" xfId="0" applyNumberFormat="1" applyFont="1" applyBorder="1" applyProtection="1"/>
    <xf numFmtId="164" fontId="3" fillId="0" borderId="12" xfId="0" applyNumberFormat="1" applyFont="1" applyBorder="1" applyProtection="1"/>
    <xf numFmtId="164" fontId="3" fillId="0" borderId="13" xfId="0" applyNumberFormat="1" applyFont="1" applyBorder="1" applyProtection="1"/>
    <xf numFmtId="0" fontId="3" fillId="0" borderId="13" xfId="0" applyFont="1" applyBorder="1"/>
    <xf numFmtId="164" fontId="7" fillId="0" borderId="13" xfId="0" applyNumberFormat="1" applyFont="1" applyBorder="1" applyProtection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164" fontId="3" fillId="0" borderId="7" xfId="0" applyNumberFormat="1" applyFont="1" applyBorder="1" applyProtection="1"/>
    <xf numFmtId="164" fontId="3" fillId="0" borderId="15" xfId="0" applyNumberFormat="1" applyFont="1" applyBorder="1" applyProtection="1"/>
    <xf numFmtId="164" fontId="3" fillId="0" borderId="7" xfId="0" applyNumberFormat="1" applyFont="1" applyBorder="1" applyAlignment="1" applyProtection="1">
      <alignment horizontal="left"/>
    </xf>
    <xf numFmtId="0" fontId="3" fillId="0" borderId="0" xfId="0" applyFont="1" applyBorder="1"/>
    <xf numFmtId="165" fontId="3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Protection="1"/>
    <xf numFmtId="166" fontId="3" fillId="0" borderId="15" xfId="0" applyNumberFormat="1" applyFont="1" applyBorder="1" applyProtection="1"/>
    <xf numFmtId="0" fontId="3" fillId="0" borderId="7" xfId="0" applyFont="1" applyBorder="1" applyAlignment="1">
      <alignment horizontal="left"/>
    </xf>
    <xf numFmtId="166" fontId="3" fillId="0" borderId="15" xfId="0" applyNumberFormat="1" applyFont="1" applyBorder="1" applyAlignment="1" applyProtection="1">
      <alignment horizontal="left"/>
    </xf>
    <xf numFmtId="0" fontId="3" fillId="0" borderId="16" xfId="0" applyFont="1" applyBorder="1"/>
    <xf numFmtId="165" fontId="3" fillId="0" borderId="16" xfId="0" applyNumberFormat="1" applyFont="1" applyBorder="1" applyProtection="1"/>
    <xf numFmtId="166" fontId="3" fillId="0" borderId="16" xfId="0" applyNumberFormat="1" applyFont="1" applyBorder="1" applyProtection="1"/>
    <xf numFmtId="166" fontId="3" fillId="0" borderId="16" xfId="0" applyNumberFormat="1" applyFont="1" applyBorder="1" applyAlignment="1" applyProtection="1">
      <alignment horizontal="right"/>
    </xf>
    <xf numFmtId="166" fontId="3" fillId="0" borderId="16" xfId="0" quotePrefix="1" applyNumberFormat="1" applyFont="1" applyBorder="1" applyAlignment="1" applyProtection="1">
      <alignment horizontal="center"/>
    </xf>
    <xf numFmtId="166" fontId="3" fillId="0" borderId="17" xfId="0" applyNumberFormat="1" applyFont="1" applyBorder="1" applyAlignment="1" applyProtection="1">
      <alignment horizontal="left"/>
    </xf>
    <xf numFmtId="0" fontId="0" fillId="0" borderId="18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9" xfId="0" applyBorder="1"/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1" xfId="0" applyBorder="1"/>
    <xf numFmtId="0" fontId="0" fillId="0" borderId="8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0" borderId="1" xfId="0" applyBorder="1"/>
    <xf numFmtId="0" fontId="0" fillId="0" borderId="2" xfId="0" applyBorder="1"/>
    <xf numFmtId="167" fontId="3" fillId="0" borderId="7" xfId="2" applyNumberFormat="1" applyBorder="1"/>
    <xf numFmtId="9" fontId="3" fillId="0" borderId="20" xfId="3" applyBorder="1" applyAlignment="1">
      <alignment horizontal="right"/>
    </xf>
    <xf numFmtId="0" fontId="0" fillId="0" borderId="8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left"/>
    </xf>
    <xf numFmtId="0" fontId="3" fillId="0" borderId="15" xfId="0" applyFont="1" applyBorder="1"/>
    <xf numFmtId="10" fontId="3" fillId="0" borderId="0" xfId="0" applyNumberFormat="1" applyFont="1" applyBorder="1" applyAlignment="1" applyProtection="1">
      <alignment horizontal="left"/>
    </xf>
    <xf numFmtId="0" fontId="0" fillId="0" borderId="19" xfId="0" applyBorder="1" applyAlignment="1">
      <alignment wrapText="1"/>
    </xf>
    <xf numFmtId="44" fontId="3" fillId="0" borderId="6" xfId="2" applyFont="1" applyBorder="1" applyProtection="1"/>
    <xf numFmtId="3" fontId="0" fillId="0" borderId="0" xfId="0" applyNumberFormat="1"/>
    <xf numFmtId="10" fontId="9" fillId="0" borderId="0" xfId="3" applyNumberFormat="1" applyFont="1" applyBorder="1" applyAlignment="1">
      <alignment horizontal="center"/>
    </xf>
    <xf numFmtId="43" fontId="3" fillId="0" borderId="0" xfId="1" applyFont="1" applyBorder="1" applyProtection="1"/>
    <xf numFmtId="44" fontId="3" fillId="0" borderId="0" xfId="2" applyFont="1" applyBorder="1" applyProtection="1"/>
    <xf numFmtId="167" fontId="3" fillId="0" borderId="23" xfId="2" applyNumberFormat="1" applyFont="1" applyBorder="1" applyProtection="1">
      <protection locked="0"/>
    </xf>
    <xf numFmtId="0" fontId="0" fillId="0" borderId="23" xfId="0" applyBorder="1" applyProtection="1">
      <protection locked="0"/>
    </xf>
    <xf numFmtId="167" fontId="3" fillId="0" borderId="24" xfId="2" applyNumberFormat="1" applyFont="1" applyBorder="1" applyProtection="1">
      <protection locked="0"/>
    </xf>
    <xf numFmtId="2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67" fontId="3" fillId="0" borderId="25" xfId="2" applyNumberFormat="1" applyFont="1" applyBorder="1" applyProtection="1">
      <protection locked="0"/>
    </xf>
    <xf numFmtId="167" fontId="3" fillId="0" borderId="26" xfId="2" applyNumberFormat="1" applyFont="1" applyBorder="1" applyProtection="1">
      <protection hidden="1"/>
    </xf>
    <xf numFmtId="167" fontId="3" fillId="0" borderId="27" xfId="2" applyNumberFormat="1" applyFont="1" applyBorder="1" applyProtection="1">
      <protection hidden="1"/>
    </xf>
    <xf numFmtId="167" fontId="3" fillId="0" borderId="28" xfId="2" applyNumberFormat="1" applyFont="1" applyBorder="1" applyProtection="1">
      <protection hidden="1"/>
    </xf>
    <xf numFmtId="167" fontId="0" fillId="0" borderId="29" xfId="0" applyNumberFormat="1" applyBorder="1" applyProtection="1">
      <protection hidden="1"/>
    </xf>
    <xf numFmtId="10" fontId="3" fillId="0" borderId="30" xfId="3" applyNumberFormat="1" applyBorder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167" fontId="3" fillId="0" borderId="19" xfId="2" applyNumberFormat="1" applyBorder="1" applyAlignment="1" applyProtection="1">
      <alignment horizontal="left"/>
      <protection hidden="1"/>
    </xf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167" fontId="3" fillId="0" borderId="7" xfId="2" applyNumberFormat="1" applyBorder="1" applyProtection="1">
      <protection locked="0"/>
    </xf>
    <xf numFmtId="9" fontId="0" fillId="0" borderId="20" xfId="0" applyNumberForma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9" xfId="0" applyBorder="1" applyProtection="1">
      <protection locked="0"/>
    </xf>
    <xf numFmtId="167" fontId="3" fillId="0" borderId="19" xfId="2" applyNumberFormat="1" applyBorder="1" applyProtection="1">
      <protection hidden="1"/>
    </xf>
    <xf numFmtId="0" fontId="0" fillId="0" borderId="21" xfId="0" applyBorder="1" applyAlignment="1" applyProtection="1">
      <alignment wrapText="1"/>
      <protection locked="0"/>
    </xf>
    <xf numFmtId="167" fontId="3" fillId="0" borderId="7" xfId="2" applyNumberFormat="1" applyFont="1" applyBorder="1" applyProtection="1">
      <protection locked="0"/>
    </xf>
    <xf numFmtId="0" fontId="0" fillId="0" borderId="31" xfId="0" applyBorder="1" applyAlignment="1" applyProtection="1">
      <protection locked="0"/>
    </xf>
    <xf numFmtId="9" fontId="3" fillId="0" borderId="32" xfId="3" applyFont="1" applyBorder="1" applyAlignment="1" applyProtection="1">
      <alignment horizontal="right"/>
      <protection locked="0"/>
    </xf>
    <xf numFmtId="164" fontId="3" fillId="0" borderId="18" xfId="0" applyNumberFormat="1" applyFont="1" applyBorder="1" applyProtection="1"/>
    <xf numFmtId="164" fontId="3" fillId="0" borderId="19" xfId="0" applyNumberFormat="1" applyFont="1" applyBorder="1" applyProtection="1"/>
    <xf numFmtId="164" fontId="3" fillId="0" borderId="33" xfId="0" applyNumberFormat="1" applyFont="1" applyBorder="1" applyAlignment="1" applyProtection="1">
      <alignment horizontal="center"/>
    </xf>
    <xf numFmtId="166" fontId="3" fillId="0" borderId="34" xfId="0" applyNumberFormat="1" applyFont="1" applyBorder="1" applyProtection="1"/>
    <xf numFmtId="167" fontId="3" fillId="0" borderId="33" xfId="2" applyNumberFormat="1" applyFont="1" applyBorder="1" applyProtection="1"/>
    <xf numFmtId="166" fontId="3" fillId="0" borderId="19" xfId="0" applyNumberFormat="1" applyFont="1" applyBorder="1" applyProtection="1"/>
    <xf numFmtId="167" fontId="3" fillId="0" borderId="21" xfId="2" applyNumberFormat="1" applyFont="1" applyBorder="1" applyProtection="1"/>
    <xf numFmtId="164" fontId="3" fillId="3" borderId="18" xfId="0" applyNumberFormat="1" applyFont="1" applyFill="1" applyBorder="1" applyProtection="1"/>
    <xf numFmtId="0" fontId="3" fillId="3" borderId="19" xfId="0" applyFont="1" applyFill="1" applyBorder="1"/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protection locked="0"/>
    </xf>
    <xf numFmtId="167" fontId="3" fillId="0" borderId="36" xfId="2" applyNumberFormat="1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11" xfId="0" applyBorder="1" applyAlignment="1" applyProtection="1">
      <protection locked="0"/>
    </xf>
    <xf numFmtId="167" fontId="0" fillId="0" borderId="37" xfId="0" applyNumberFormat="1" applyBorder="1"/>
    <xf numFmtId="0" fontId="8" fillId="0" borderId="38" xfId="0" applyFont="1" applyBorder="1" applyAlignment="1" applyProtection="1">
      <alignment horizontal="left" vertical="top" wrapText="1"/>
    </xf>
    <xf numFmtId="9" fontId="3" fillId="0" borderId="39" xfId="3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5" xfId="0" applyBorder="1" applyProtection="1">
      <protection locked="0"/>
    </xf>
    <xf numFmtId="167" fontId="3" fillId="3" borderId="21" xfId="2" applyNumberFormat="1" applyFont="1" applyFill="1" applyBorder="1" applyProtection="1"/>
    <xf numFmtId="0" fontId="3" fillId="4" borderId="19" xfId="0" applyFont="1" applyFill="1" applyBorder="1"/>
    <xf numFmtId="164" fontId="3" fillId="0" borderId="19" xfId="0" applyNumberFormat="1" applyFont="1" applyBorder="1" applyAlignment="1" applyProtection="1">
      <alignment horizontal="center"/>
    </xf>
    <xf numFmtId="167" fontId="3" fillId="0" borderId="19" xfId="2" applyNumberFormat="1" applyFont="1" applyBorder="1" applyProtection="1">
      <protection hidden="1"/>
    </xf>
    <xf numFmtId="167" fontId="3" fillId="0" borderId="19" xfId="2" applyNumberFormat="1" applyFont="1" applyBorder="1" applyProtection="1"/>
    <xf numFmtId="0" fontId="3" fillId="0" borderId="21" xfId="0" applyFont="1" applyBorder="1"/>
    <xf numFmtId="0" fontId="3" fillId="3" borderId="21" xfId="0" applyFont="1" applyFill="1" applyBorder="1" applyAlignment="1">
      <alignment horizontal="center"/>
    </xf>
    <xf numFmtId="167" fontId="3" fillId="0" borderId="0" xfId="2" applyNumberFormat="1" applyFont="1" applyBorder="1" applyProtection="1"/>
    <xf numFmtId="166" fontId="3" fillId="0" borderId="18" xfId="0" applyNumberFormat="1" applyFont="1" applyBorder="1" applyProtection="1"/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0" fontId="0" fillId="3" borderId="21" xfId="0" applyFill="1" applyBorder="1"/>
    <xf numFmtId="167" fontId="3" fillId="3" borderId="19" xfId="2" applyNumberFormat="1" applyFill="1" applyBorder="1" applyAlignment="1" applyProtection="1">
      <alignment horizontal="left"/>
      <protection hidden="1"/>
    </xf>
    <xf numFmtId="0" fontId="0" fillId="3" borderId="21" xfId="0" applyFill="1" applyBorder="1" applyAlignment="1">
      <alignment horizontal="left"/>
    </xf>
    <xf numFmtId="0" fontId="0" fillId="0" borderId="23" xfId="0" applyBorder="1" applyAlignment="1" applyProtection="1">
      <protection locked="0"/>
    </xf>
    <xf numFmtId="168" fontId="0" fillId="0" borderId="25" xfId="0" applyNumberFormat="1" applyBorder="1" applyProtection="1">
      <protection locked="0"/>
    </xf>
    <xf numFmtId="168" fontId="0" fillId="0" borderId="23" xfId="0" applyNumberFormat="1" applyBorder="1" applyProtection="1">
      <protection locked="0"/>
    </xf>
    <xf numFmtId="168" fontId="0" fillId="0" borderId="36" xfId="0" applyNumberFormat="1" applyBorder="1" applyProtection="1">
      <protection locked="0"/>
    </xf>
    <xf numFmtId="9" fontId="3" fillId="0" borderId="25" xfId="3" applyFont="1" applyBorder="1" applyAlignment="1" applyProtection="1">
      <alignment horizontal="right"/>
      <protection locked="0"/>
    </xf>
    <xf numFmtId="167" fontId="0" fillId="4" borderId="37" xfId="0" applyNumberFormat="1" applyFill="1" applyBorder="1"/>
    <xf numFmtId="167" fontId="3" fillId="0" borderId="42" xfId="2" applyNumberFormat="1" applyBorder="1" applyProtection="1">
      <protection locked="0" hidden="1"/>
    </xf>
    <xf numFmtId="167" fontId="3" fillId="0" borderId="0" xfId="2" applyNumberFormat="1" applyBorder="1" applyProtection="1">
      <protection locked="0"/>
    </xf>
    <xf numFmtId="167" fontId="0" fillId="0" borderId="43" xfId="0" applyNumberFormat="1" applyBorder="1"/>
    <xf numFmtId="167" fontId="0" fillId="0" borderId="40" xfId="0" applyNumberFormat="1" applyBorder="1"/>
    <xf numFmtId="9" fontId="3" fillId="0" borderId="36" xfId="3" applyFont="1" applyBorder="1" applyAlignment="1" applyProtection="1">
      <alignment horizontal="right"/>
      <protection locked="0"/>
    </xf>
    <xf numFmtId="167" fontId="3" fillId="0" borderId="44" xfId="2" applyNumberFormat="1" applyBorder="1" applyProtection="1">
      <protection locked="0" hidden="1"/>
    </xf>
    <xf numFmtId="0" fontId="3" fillId="0" borderId="0" xfId="0" applyFont="1" applyFill="1" applyBorder="1"/>
    <xf numFmtId="10" fontId="3" fillId="0" borderId="24" xfId="0" applyNumberFormat="1" applyFont="1" applyBorder="1" applyProtection="1">
      <protection hidden="1"/>
    </xf>
    <xf numFmtId="10" fontId="3" fillId="0" borderId="0" xfId="0" applyNumberFormat="1" applyFont="1" applyBorder="1" applyProtection="1">
      <protection locked="0"/>
    </xf>
    <xf numFmtId="10" fontId="3" fillId="0" borderId="0" xfId="0" applyNumberFormat="1" applyFont="1" applyBorder="1"/>
    <xf numFmtId="2" fontId="3" fillId="0" borderId="0" xfId="0" applyNumberFormat="1" applyFont="1" applyBorder="1"/>
    <xf numFmtId="164" fontId="3" fillId="0" borderId="7" xfId="0" applyNumberFormat="1" applyFont="1" applyBorder="1" applyAlignment="1" applyProtection="1">
      <alignment horizontal="left" indent="1"/>
    </xf>
    <xf numFmtId="0" fontId="3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164" fontId="8" fillId="0" borderId="7" xfId="0" applyNumberFormat="1" applyFont="1" applyBorder="1" applyAlignment="1" applyProtection="1">
      <alignment horizontal="left" indent="1"/>
    </xf>
    <xf numFmtId="0" fontId="0" fillId="4" borderId="18" xfId="0" applyFill="1" applyBorder="1"/>
    <xf numFmtId="0" fontId="0" fillId="4" borderId="19" xfId="0" applyFill="1" applyBorder="1"/>
    <xf numFmtId="167" fontId="3" fillId="3" borderId="19" xfId="2" applyNumberFormat="1" applyFill="1" applyBorder="1" applyProtection="1">
      <protection hidden="1"/>
    </xf>
    <xf numFmtId="0" fontId="9" fillId="0" borderId="0" xfId="0" applyFont="1" applyAlignment="1">
      <alignment horizontal="center"/>
    </xf>
    <xf numFmtId="0" fontId="0" fillId="5" borderId="1" xfId="0" applyFill="1" applyBorder="1"/>
    <xf numFmtId="0" fontId="0" fillId="5" borderId="10" xfId="0" applyFill="1" applyBorder="1"/>
    <xf numFmtId="0" fontId="0" fillId="5" borderId="7" xfId="0" applyFill="1" applyBorder="1"/>
    <xf numFmtId="0" fontId="0" fillId="5" borderId="15" xfId="0" applyFill="1" applyBorder="1"/>
    <xf numFmtId="0" fontId="0" fillId="5" borderId="8" xfId="0" applyFill="1" applyBorder="1"/>
    <xf numFmtId="0" fontId="0" fillId="5" borderId="17" xfId="0" applyFill="1" applyBorder="1"/>
    <xf numFmtId="0" fontId="3" fillId="4" borderId="21" xfId="0" applyFont="1" applyFill="1" applyBorder="1"/>
    <xf numFmtId="167" fontId="0" fillId="4" borderId="19" xfId="0" applyNumberFormat="1" applyFill="1" applyBorder="1"/>
    <xf numFmtId="0" fontId="0" fillId="0" borderId="35" xfId="0" applyBorder="1"/>
    <xf numFmtId="0" fontId="0" fillId="6" borderId="18" xfId="0" applyFill="1" applyBorder="1"/>
    <xf numFmtId="0" fontId="0" fillId="6" borderId="19" xfId="0" applyFill="1" applyBorder="1"/>
    <xf numFmtId="0" fontId="0" fillId="6" borderId="21" xfId="0" applyFill="1" applyBorder="1"/>
    <xf numFmtId="0" fontId="9" fillId="3" borderId="18" xfId="0" applyFont="1" applyFill="1" applyBorder="1" applyAlignment="1">
      <alignment horizontal="right"/>
    </xf>
    <xf numFmtId="0" fontId="0" fillId="0" borderId="7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8" fillId="0" borderId="7" xfId="0" applyFont="1" applyBorder="1" applyAlignment="1" applyProtection="1">
      <alignment horizontal="left" vertical="top" wrapText="1"/>
    </xf>
    <xf numFmtId="167" fontId="3" fillId="0" borderId="0" xfId="2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/>
    <xf numFmtId="0" fontId="3" fillId="0" borderId="9" xfId="0" applyFont="1" applyBorder="1"/>
    <xf numFmtId="166" fontId="3" fillId="0" borderId="10" xfId="0" applyNumberFormat="1" applyFont="1" applyBorder="1" applyAlignment="1" applyProtection="1">
      <alignment horizontal="left"/>
    </xf>
    <xf numFmtId="166" fontId="3" fillId="0" borderId="20" xfId="0" applyNumberFormat="1" applyFont="1" applyBorder="1" applyProtection="1"/>
    <xf numFmtId="167" fontId="3" fillId="0" borderId="22" xfId="2" applyNumberFormat="1" applyFont="1" applyBorder="1" applyProtection="1"/>
    <xf numFmtId="164" fontId="3" fillId="0" borderId="20" xfId="0" applyNumberFormat="1" applyFont="1" applyBorder="1" applyProtection="1"/>
    <xf numFmtId="0" fontId="3" fillId="0" borderId="22" xfId="0" applyFont="1" applyBorder="1"/>
    <xf numFmtId="164" fontId="3" fillId="0" borderId="11" xfId="0" applyNumberFormat="1" applyFont="1" applyBorder="1" applyAlignment="1" applyProtection="1">
      <alignment horizontal="left"/>
    </xf>
    <xf numFmtId="164" fontId="3" fillId="0" borderId="37" xfId="0" applyNumberFormat="1" applyFont="1" applyBorder="1" applyAlignment="1" applyProtection="1">
      <alignment horizontal="center"/>
    </xf>
    <xf numFmtId="0" fontId="3" fillId="0" borderId="7" xfId="0" applyFont="1" applyFill="1" applyBorder="1"/>
    <xf numFmtId="0" fontId="3" fillId="0" borderId="13" xfId="0" applyFont="1" applyFill="1" applyBorder="1"/>
    <xf numFmtId="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  <xf numFmtId="0" fontId="3" fillId="3" borderId="19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7" xfId="0" applyFont="1" applyBorder="1" applyAlignment="1"/>
    <xf numFmtId="166" fontId="8" fillId="0" borderId="0" xfId="0" applyNumberFormat="1" applyFont="1" applyBorder="1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/>
    <xf numFmtId="0" fontId="3" fillId="0" borderId="19" xfId="0" applyFont="1" applyFill="1" applyBorder="1"/>
    <xf numFmtId="167" fontId="0" fillId="0" borderId="19" xfId="0" applyNumberFormat="1" applyFill="1" applyBorder="1"/>
    <xf numFmtId="0" fontId="0" fillId="0" borderId="21" xfId="0" applyFill="1" applyBorder="1"/>
    <xf numFmtId="0" fontId="0" fillId="0" borderId="18" xfId="0" applyFill="1" applyBorder="1"/>
    <xf numFmtId="0" fontId="1" fillId="0" borderId="7" xfId="0" applyFont="1" applyBorder="1" applyAlignment="1" applyProtection="1">
      <alignment horizontal="left" vertical="top" wrapText="1"/>
    </xf>
    <xf numFmtId="0" fontId="0" fillId="0" borderId="15" xfId="0" applyBorder="1"/>
    <xf numFmtId="167" fontId="0" fillId="0" borderId="15" xfId="0" applyNumberFormat="1" applyBorder="1"/>
    <xf numFmtId="0" fontId="0" fillId="0" borderId="17" xfId="0" applyBorder="1"/>
    <xf numFmtId="0" fontId="3" fillId="0" borderId="19" xfId="0" applyFont="1" applyFill="1" applyBorder="1" applyAlignment="1">
      <alignment horizontal="center"/>
    </xf>
    <xf numFmtId="167" fontId="0" fillId="0" borderId="55" xfId="0" applyNumberFormat="1" applyBorder="1"/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4" xfId="0" applyBorder="1"/>
    <xf numFmtId="0" fontId="0" fillId="0" borderId="56" xfId="0" applyBorder="1"/>
    <xf numFmtId="167" fontId="0" fillId="0" borderId="57" xfId="0" applyNumberFormat="1" applyBorder="1"/>
    <xf numFmtId="167" fontId="0" fillId="0" borderId="10" xfId="0" applyNumberFormat="1" applyBorder="1"/>
    <xf numFmtId="0" fontId="0" fillId="0" borderId="46" xfId="0" applyBorder="1"/>
    <xf numFmtId="0" fontId="0" fillId="0" borderId="45" xfId="0" applyBorder="1"/>
    <xf numFmtId="0" fontId="3" fillId="0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67" fontId="3" fillId="0" borderId="58" xfId="2" applyNumberFormat="1" applyFont="1" applyBorder="1" applyProtection="1">
      <protection locked="0"/>
    </xf>
    <xf numFmtId="168" fontId="0" fillId="0" borderId="58" xfId="0" applyNumberFormat="1" applyBorder="1" applyProtection="1">
      <protection locked="0"/>
    </xf>
    <xf numFmtId="0" fontId="0" fillId="0" borderId="58" xfId="0" applyBorder="1" applyProtection="1">
      <protection locked="0"/>
    </xf>
    <xf numFmtId="9" fontId="3" fillId="0" borderId="59" xfId="3" applyFont="1" applyBorder="1" applyAlignment="1" applyProtection="1">
      <alignment horizontal="right"/>
      <protection locked="0"/>
    </xf>
    <xf numFmtId="167" fontId="0" fillId="0" borderId="20" xfId="0" applyNumberFormat="1" applyBorder="1"/>
    <xf numFmtId="0" fontId="0" fillId="0" borderId="54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167" fontId="3" fillId="0" borderId="61" xfId="2" applyNumberFormat="1" applyFont="1" applyBorder="1" applyProtection="1">
      <protection locked="0"/>
    </xf>
    <xf numFmtId="168" fontId="0" fillId="0" borderId="61" xfId="0" applyNumberFormat="1" applyBorder="1" applyProtection="1">
      <protection locked="0"/>
    </xf>
    <xf numFmtId="0" fontId="0" fillId="0" borderId="61" xfId="0" applyBorder="1" applyProtection="1">
      <protection locked="0"/>
    </xf>
    <xf numFmtId="9" fontId="3" fillId="0" borderId="61" xfId="3" applyFont="1" applyBorder="1" applyAlignment="1" applyProtection="1">
      <alignment horizontal="right"/>
      <protection locked="0"/>
    </xf>
    <xf numFmtId="167" fontId="0" fillId="0" borderId="2" xfId="0" applyNumberFormat="1" applyBorder="1"/>
    <xf numFmtId="9" fontId="3" fillId="0" borderId="23" xfId="3" applyFont="1" applyBorder="1" applyAlignment="1" applyProtection="1">
      <alignment horizontal="right"/>
      <protection locked="0"/>
    </xf>
    <xf numFmtId="167" fontId="3" fillId="0" borderId="42" xfId="2" applyNumberFormat="1" applyBorder="1" applyProtection="1">
      <protection hidden="1"/>
    </xf>
    <xf numFmtId="0" fontId="3" fillId="0" borderId="7" xfId="0" applyFont="1" applyFill="1" applyBorder="1" applyAlignment="1">
      <alignment horizontal="center"/>
    </xf>
    <xf numFmtId="167" fontId="3" fillId="0" borderId="19" xfId="2" applyNumberFormat="1" applyFill="1" applyBorder="1" applyAlignment="1" applyProtection="1">
      <alignment horizontal="left"/>
      <protection hidden="1"/>
    </xf>
    <xf numFmtId="0" fontId="0" fillId="0" borderId="21" xfId="0" applyFill="1" applyBorder="1" applyAlignment="1">
      <alignment horizontal="left"/>
    </xf>
    <xf numFmtId="167" fontId="0" fillId="4" borderId="19" xfId="2" applyNumberFormat="1" applyFont="1" applyFill="1" applyBorder="1"/>
    <xf numFmtId="167" fontId="3" fillId="7" borderId="19" xfId="2" applyNumberFormat="1" applyFill="1" applyBorder="1" applyProtection="1">
      <protection hidden="1"/>
    </xf>
    <xf numFmtId="167" fontId="3" fillId="4" borderId="35" xfId="2" applyNumberFormat="1" applyFont="1" applyFill="1" applyBorder="1"/>
    <xf numFmtId="164" fontId="3" fillId="0" borderId="18" xfId="0" applyNumberFormat="1" applyFont="1" applyFill="1" applyBorder="1" applyProtection="1"/>
    <xf numFmtId="0" fontId="3" fillId="0" borderId="35" xfId="0" applyFont="1" applyFill="1" applyBorder="1" applyAlignment="1">
      <alignment horizontal="center"/>
    </xf>
    <xf numFmtId="167" fontId="3" fillId="0" borderId="19" xfId="2" applyNumberFormat="1" applyFill="1" applyBorder="1" applyProtection="1">
      <protection hidden="1"/>
    </xf>
    <xf numFmtId="0" fontId="3" fillId="0" borderId="18" xfId="0" applyFont="1" applyFill="1" applyBorder="1"/>
    <xf numFmtId="167" fontId="3" fillId="0" borderId="21" xfId="2" applyNumberFormat="1" applyFont="1" applyFill="1" applyBorder="1" applyProtection="1"/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167" fontId="0" fillId="0" borderId="19" xfId="2" applyNumberFormat="1" applyFont="1" applyFill="1" applyBorder="1"/>
    <xf numFmtId="164" fontId="4" fillId="0" borderId="16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left"/>
    </xf>
    <xf numFmtId="164" fontId="3" fillId="0" borderId="12" xfId="0" applyNumberFormat="1" applyFont="1" applyBorder="1" applyAlignment="1" applyProtection="1">
      <alignment horizontal="left"/>
    </xf>
    <xf numFmtId="0" fontId="3" fillId="0" borderId="62" xfId="0" applyFont="1" applyBorder="1"/>
    <xf numFmtId="164" fontId="3" fillId="0" borderId="16" xfId="0" applyNumberFormat="1" applyFont="1" applyBorder="1" applyAlignment="1" applyProtection="1">
      <alignment horizontal="left"/>
    </xf>
    <xf numFmtId="0" fontId="3" fillId="0" borderId="49" xfId="0" applyFont="1" applyFill="1" applyBorder="1" applyAlignment="1" applyProtection="1">
      <protection locked="0"/>
    </xf>
    <xf numFmtId="0" fontId="3" fillId="0" borderId="41" xfId="0" applyFont="1" applyFill="1" applyBorder="1" applyAlignment="1" applyProtection="1">
      <protection locked="0"/>
    </xf>
    <xf numFmtId="0" fontId="3" fillId="0" borderId="10" xfId="0" applyFont="1" applyBorder="1"/>
    <xf numFmtId="164" fontId="3" fillId="0" borderId="17" xfId="0" applyNumberFormat="1" applyFont="1" applyBorder="1" applyAlignment="1" applyProtection="1">
      <alignment horizontal="left"/>
    </xf>
    <xf numFmtId="0" fontId="3" fillId="0" borderId="63" xfId="0" applyFont="1" applyBorder="1"/>
    <xf numFmtId="164" fontId="3" fillId="0" borderId="14" xfId="0" applyNumberFormat="1" applyFont="1" applyBorder="1" applyAlignment="1" applyProtection="1">
      <alignment horizontal="left"/>
    </xf>
    <xf numFmtId="164" fontId="4" fillId="0" borderId="17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7" fontId="3" fillId="0" borderId="64" xfId="2" applyNumberFormat="1" applyFont="1" applyBorder="1" applyProtection="1">
      <protection hidden="1"/>
    </xf>
    <xf numFmtId="167" fontId="3" fillId="0" borderId="65" xfId="2" applyNumberFormat="1" applyFont="1" applyBorder="1" applyProtection="1">
      <protection hidden="1"/>
    </xf>
    <xf numFmtId="167" fontId="0" fillId="0" borderId="66" xfId="0" applyNumberFormat="1" applyBorder="1" applyProtection="1">
      <protection hidden="1"/>
    </xf>
    <xf numFmtId="167" fontId="3" fillId="3" borderId="26" xfId="2" applyNumberFormat="1" applyFont="1" applyFill="1" applyBorder="1" applyProtection="1">
      <protection hidden="1"/>
    </xf>
    <xf numFmtId="167" fontId="3" fillId="3" borderId="67" xfId="2" applyNumberFormat="1" applyFont="1" applyFill="1" applyBorder="1" applyProtection="1">
      <protection hidden="1"/>
    </xf>
    <xf numFmtId="0" fontId="0" fillId="3" borderId="56" xfId="0" applyFill="1" applyBorder="1"/>
    <xf numFmtId="167" fontId="0" fillId="3" borderId="29" xfId="0" applyNumberFormat="1" applyFill="1" applyBorder="1" applyProtection="1">
      <protection hidden="1"/>
    </xf>
    <xf numFmtId="0" fontId="0" fillId="3" borderId="28" xfId="0" applyFill="1" applyBorder="1"/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9" fontId="3" fillId="3" borderId="21" xfId="3" applyFont="1" applyFill="1" applyBorder="1" applyAlignment="1">
      <alignment horizontal="right"/>
    </xf>
    <xf numFmtId="0" fontId="3" fillId="3" borderId="35" xfId="0" applyFont="1" applyFill="1" applyBorder="1" applyAlignment="1">
      <alignment horizontal="center"/>
    </xf>
    <xf numFmtId="0" fontId="3" fillId="0" borderId="19" xfId="0" applyFont="1" applyBorder="1"/>
    <xf numFmtId="0" fontId="3" fillId="0" borderId="21" xfId="0" applyFont="1" applyBorder="1" applyAlignment="1">
      <alignment horizontal="center"/>
    </xf>
    <xf numFmtId="170" fontId="3" fillId="0" borderId="15" xfId="3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169" fontId="3" fillId="0" borderId="16" xfId="0" applyNumberFormat="1" applyFont="1" applyBorder="1" applyAlignment="1">
      <alignment horizontal="center"/>
    </xf>
    <xf numFmtId="9" fontId="3" fillId="0" borderId="5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4" fillId="0" borderId="10" xfId="0" applyNumberFormat="1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0"/>
  <sheetViews>
    <sheetView tabSelected="1" workbookViewId="0">
      <selection activeCell="C49" sqref="C49"/>
    </sheetView>
  </sheetViews>
  <sheetFormatPr defaultRowHeight="12.75" x14ac:dyDescent="0.2"/>
  <cols>
    <col min="1" max="1" width="22" style="1" customWidth="1"/>
    <col min="2" max="2" width="27.7109375" style="1" customWidth="1"/>
    <col min="3" max="3" width="14.42578125" style="1" customWidth="1"/>
    <col min="4" max="4" width="1.7109375" style="1" customWidth="1"/>
    <col min="5" max="5" width="16" style="1" customWidth="1"/>
    <col min="6" max="6" width="17.7109375" style="1" customWidth="1"/>
    <col min="7" max="7" width="12.5703125" style="1" customWidth="1"/>
    <col min="8" max="16384" width="9.140625" style="1"/>
  </cols>
  <sheetData>
    <row r="1" spans="1:7" x14ac:dyDescent="0.2">
      <c r="A1" s="85" t="s">
        <v>115</v>
      </c>
      <c r="B1" s="290"/>
    </row>
    <row r="2" spans="1:7" x14ac:dyDescent="0.2">
      <c r="A2" s="86"/>
      <c r="B2" s="290"/>
    </row>
    <row r="3" spans="1:7" x14ac:dyDescent="0.2">
      <c r="A3" s="85" t="s">
        <v>116</v>
      </c>
      <c r="B3" s="290"/>
    </row>
    <row r="4" spans="1:7" x14ac:dyDescent="0.2">
      <c r="A4" s="86"/>
      <c r="B4" s="290"/>
    </row>
    <row r="5" spans="1:7" x14ac:dyDescent="0.2">
      <c r="A5" s="86" t="s">
        <v>117</v>
      </c>
      <c r="B5" s="290"/>
    </row>
    <row r="6" spans="1:7" x14ac:dyDescent="0.2">
      <c r="A6" s="86"/>
      <c r="B6" s="290"/>
    </row>
    <row r="7" spans="1:7" x14ac:dyDescent="0.2">
      <c r="A7" s="86" t="s">
        <v>118</v>
      </c>
      <c r="B7" s="290"/>
    </row>
    <row r="8" spans="1:7" x14ac:dyDescent="0.2">
      <c r="A8" s="86"/>
      <c r="B8" s="290"/>
    </row>
    <row r="9" spans="1:7" x14ac:dyDescent="0.2">
      <c r="A9" s="86" t="s">
        <v>119</v>
      </c>
      <c r="B9" s="290"/>
    </row>
    <row r="10" spans="1:7" ht="13.5" thickBot="1" x14ac:dyDescent="0.25">
      <c r="D10" s="30"/>
    </row>
    <row r="11" spans="1:7" x14ac:dyDescent="0.2">
      <c r="A11" s="2"/>
      <c r="B11" s="17"/>
      <c r="C11" s="109"/>
      <c r="D11" s="18"/>
      <c r="E11" s="116"/>
      <c r="F11" s="259"/>
      <c r="G11" s="259"/>
    </row>
    <row r="12" spans="1:7" ht="18.75" thickBot="1" x14ac:dyDescent="0.3">
      <c r="A12" s="279" t="s">
        <v>0</v>
      </c>
      <c r="B12" s="278"/>
      <c r="C12" s="142"/>
      <c r="D12" s="30"/>
      <c r="E12" s="143"/>
      <c r="F12" s="237"/>
      <c r="G12" s="237"/>
    </row>
    <row r="13" spans="1:7" x14ac:dyDescent="0.2">
      <c r="A13" s="27"/>
      <c r="B13" s="28"/>
      <c r="C13" s="109"/>
      <c r="D13" s="110"/>
      <c r="E13" s="117"/>
      <c r="F13" s="227"/>
      <c r="G13" s="219"/>
    </row>
    <row r="14" spans="1:7" x14ac:dyDescent="0.2">
      <c r="A14" s="27"/>
      <c r="B14" s="28"/>
      <c r="C14" s="139" t="s">
        <v>109</v>
      </c>
      <c r="D14" s="110"/>
      <c r="E14" s="212" t="s">
        <v>120</v>
      </c>
      <c r="F14" s="227" t="s">
        <v>113</v>
      </c>
      <c r="G14" s="219"/>
    </row>
    <row r="15" spans="1:7" ht="18.75" customHeight="1" x14ac:dyDescent="0.2">
      <c r="A15" s="4" t="s">
        <v>1</v>
      </c>
      <c r="B15" s="277"/>
      <c r="C15" s="111" t="s">
        <v>2</v>
      </c>
      <c r="D15" s="139"/>
      <c r="E15" s="292" t="s">
        <v>121</v>
      </c>
      <c r="F15" s="260" t="s">
        <v>112</v>
      </c>
      <c r="G15" s="260" t="s">
        <v>104</v>
      </c>
    </row>
    <row r="16" spans="1:7" ht="20.100000000000001" customHeight="1" x14ac:dyDescent="0.2">
      <c r="A16" s="5"/>
      <c r="B16" s="276"/>
      <c r="C16" s="112"/>
      <c r="D16" s="114"/>
      <c r="E16" s="138"/>
      <c r="F16" s="138"/>
      <c r="G16" s="138"/>
    </row>
    <row r="17" spans="1:9" ht="20.100000000000001" customHeight="1" x14ac:dyDescent="0.2">
      <c r="A17" s="4" t="s">
        <v>60</v>
      </c>
      <c r="B17" s="277"/>
      <c r="C17" s="113">
        <f>+'Budget-PS'!E33+'Budget-PS Part Time'!E33</f>
        <v>0</v>
      </c>
      <c r="D17" s="140"/>
      <c r="E17" s="258">
        <f>+'Budget-PS'!G33+'Budget-PS Part Time'!G33</f>
        <v>0</v>
      </c>
      <c r="F17" s="258">
        <f>'Budget-PS'!H33+'Budget-PS Part Time'!H33</f>
        <v>0</v>
      </c>
      <c r="G17" s="258">
        <f>'Budget-PS'!I33+'Budget-PS Part Time'!I33</f>
        <v>0</v>
      </c>
    </row>
    <row r="18" spans="1:9" ht="20.100000000000001" customHeight="1" x14ac:dyDescent="0.2">
      <c r="A18" s="5"/>
      <c r="B18" s="276"/>
      <c r="C18" s="112"/>
      <c r="D18" s="114"/>
      <c r="E18" s="138"/>
      <c r="F18" s="138"/>
      <c r="G18" s="138"/>
    </row>
    <row r="19" spans="1:9" ht="20.100000000000001" customHeight="1" x14ac:dyDescent="0.2">
      <c r="A19" s="4" t="s">
        <v>52</v>
      </c>
      <c r="B19" s="277"/>
      <c r="C19" s="113">
        <f>+'Budget-PS'!E34+'Budget-PS Part Time'!E34</f>
        <v>0</v>
      </c>
      <c r="D19" s="141"/>
      <c r="E19" s="258">
        <f>+'Budget-PS'!G34+'Budget-PS Part Time'!G34</f>
        <v>0</v>
      </c>
      <c r="F19" s="258">
        <f>+'Budget-PS'!H34+'Budget-PS Part Time'!H34</f>
        <v>0</v>
      </c>
      <c r="G19" s="258">
        <f>+'Budget-PS'!I34+'Budget-PS Part Time'!I34</f>
        <v>0</v>
      </c>
    </row>
    <row r="20" spans="1:9" ht="20.100000000000001" customHeight="1" x14ac:dyDescent="0.2">
      <c r="A20" s="5"/>
      <c r="B20" s="276"/>
      <c r="C20" s="112"/>
      <c r="D20" s="114"/>
      <c r="E20" s="138"/>
      <c r="F20" s="138"/>
      <c r="G20" s="138"/>
    </row>
    <row r="21" spans="1:9" ht="20.100000000000001" customHeight="1" x14ac:dyDescent="0.2">
      <c r="A21" s="4" t="s">
        <v>3</v>
      </c>
      <c r="B21" s="277"/>
      <c r="C21" s="113">
        <f>+'Budget-Travel'!B51</f>
        <v>0</v>
      </c>
      <c r="D21" s="141"/>
      <c r="E21" s="113">
        <f>+'Budget-Travel'!D51</f>
        <v>0</v>
      </c>
      <c r="F21" s="113">
        <f>'Budget-Travel'!F51</f>
        <v>0</v>
      </c>
      <c r="G21" s="113">
        <f>'Budget-Travel'!G51</f>
        <v>0</v>
      </c>
    </row>
    <row r="22" spans="1:9" ht="20.100000000000001" customHeight="1" x14ac:dyDescent="0.2">
      <c r="A22" s="5"/>
      <c r="B22" s="276"/>
      <c r="C22" s="112"/>
      <c r="D22" s="114"/>
      <c r="E22" s="138"/>
      <c r="F22" s="138"/>
      <c r="G22" s="138"/>
    </row>
    <row r="23" spans="1:9" ht="20.100000000000001" customHeight="1" x14ac:dyDescent="0.2">
      <c r="A23" s="4" t="s">
        <v>4</v>
      </c>
      <c r="B23" s="277"/>
      <c r="C23" s="113">
        <f>+'Budget-Equipment'!B61</f>
        <v>0</v>
      </c>
      <c r="D23" s="141"/>
      <c r="E23" s="113">
        <f>+'Budget-Equipment'!D61</f>
        <v>0</v>
      </c>
      <c r="F23" s="113">
        <f>'Budget-Equipment'!F61</f>
        <v>0</v>
      </c>
      <c r="G23" s="113">
        <f>'Budget-Equipment'!G61</f>
        <v>0</v>
      </c>
    </row>
    <row r="24" spans="1:9" ht="20.100000000000001" customHeight="1" x14ac:dyDescent="0.2">
      <c r="A24" s="5"/>
      <c r="B24" s="276"/>
      <c r="C24" s="112"/>
      <c r="D24" s="114"/>
      <c r="E24" s="138"/>
      <c r="F24" s="138"/>
      <c r="G24" s="138"/>
    </row>
    <row r="25" spans="1:9" ht="20.100000000000001" customHeight="1" x14ac:dyDescent="0.2">
      <c r="A25" s="4" t="s">
        <v>5</v>
      </c>
      <c r="B25" s="277"/>
      <c r="C25" s="113">
        <f>+'Budget-Supplies'!B47</f>
        <v>0</v>
      </c>
      <c r="D25" s="141"/>
      <c r="E25" s="113">
        <f>+'Budget-Supplies'!E47</f>
        <v>0</v>
      </c>
      <c r="F25" s="113">
        <f>'Budget-Supplies'!F47</f>
        <v>0</v>
      </c>
      <c r="G25" s="113">
        <f>'Budget-Supplies'!G47</f>
        <v>0</v>
      </c>
    </row>
    <row r="26" spans="1:9" ht="20.100000000000001" customHeight="1" x14ac:dyDescent="0.2">
      <c r="A26" s="5"/>
      <c r="B26" s="276"/>
      <c r="C26" s="112"/>
      <c r="D26" s="114"/>
      <c r="E26" s="138"/>
      <c r="F26" s="138"/>
      <c r="G26" s="138"/>
    </row>
    <row r="27" spans="1:9" ht="20.100000000000001" customHeight="1" x14ac:dyDescent="0.2">
      <c r="A27" s="4" t="s">
        <v>6</v>
      </c>
      <c r="B27" s="277"/>
      <c r="C27" s="113">
        <f>+'Budget-Other'!B48</f>
        <v>0</v>
      </c>
      <c r="D27" s="141"/>
      <c r="E27" s="113">
        <f>+'Budget-Other'!E48</f>
        <v>0</v>
      </c>
      <c r="F27" s="113">
        <f>'Budget-Other'!F48</f>
        <v>0</v>
      </c>
      <c r="G27" s="113">
        <f>'Budget-Other'!G48</f>
        <v>0</v>
      </c>
    </row>
    <row r="28" spans="1:9" ht="20.100000000000001" customHeight="1" x14ac:dyDescent="0.2">
      <c r="A28" s="5"/>
      <c r="B28" s="276"/>
      <c r="C28" s="112"/>
      <c r="D28" s="114"/>
      <c r="E28" s="138"/>
      <c r="F28" s="138"/>
      <c r="G28" s="138"/>
    </row>
    <row r="29" spans="1:9" ht="20.100000000000001" customHeight="1" x14ac:dyDescent="0.2">
      <c r="A29" s="4" t="s">
        <v>106</v>
      </c>
      <c r="B29" s="277"/>
      <c r="C29" s="113">
        <f>+'Budget-Consultant'!B55</f>
        <v>0</v>
      </c>
      <c r="D29" s="141"/>
      <c r="E29" s="113">
        <f>+'Budget-Consultant'!E55</f>
        <v>0</v>
      </c>
      <c r="F29" s="113">
        <f>'Budget-Consultant'!F55</f>
        <v>0</v>
      </c>
      <c r="G29" s="113">
        <f>'Budget-Consultant'!G55</f>
        <v>0</v>
      </c>
    </row>
    <row r="30" spans="1:9" ht="20.100000000000001" customHeight="1" x14ac:dyDescent="0.2">
      <c r="A30" s="5"/>
      <c r="B30" s="276"/>
      <c r="C30" s="112"/>
      <c r="D30" s="114"/>
      <c r="E30" s="138"/>
      <c r="F30" s="138"/>
      <c r="G30" s="138"/>
    </row>
    <row r="31" spans="1:9" ht="20.100000000000001" customHeight="1" thickBot="1" x14ac:dyDescent="0.25">
      <c r="A31" s="29" t="str">
        <f>IF(B31="","  Indirect Costs Rate* ","  Indirect Costs Rate* @")</f>
        <v xml:space="preserve">  Indirect Costs Rate* </v>
      </c>
      <c r="B31" s="295" t="str">
        <f>IF(C31=0,"",((C31/(C17+C19))))</f>
        <v/>
      </c>
      <c r="C31" s="141">
        <v>0</v>
      </c>
      <c r="D31" s="141"/>
      <c r="E31" s="141">
        <f>C31</f>
        <v>0</v>
      </c>
      <c r="F31" s="141"/>
      <c r="G31" s="141"/>
      <c r="I31" s="1" t="s">
        <v>8</v>
      </c>
    </row>
    <row r="32" spans="1:9" ht="20.100000000000001" customHeight="1" x14ac:dyDescent="0.2">
      <c r="A32" s="197"/>
      <c r="B32" s="274"/>
      <c r="C32" s="145"/>
      <c r="D32" s="33"/>
      <c r="E32" s="146"/>
      <c r="F32" s="262"/>
      <c r="G32" s="262"/>
    </row>
    <row r="33" spans="1:7" ht="20.100000000000001" customHeight="1" thickBot="1" x14ac:dyDescent="0.25">
      <c r="A33" s="9" t="s">
        <v>7</v>
      </c>
      <c r="B33" s="275"/>
      <c r="C33" s="115">
        <f>SUM(C17:C32)</f>
        <v>0</v>
      </c>
      <c r="D33" s="144"/>
      <c r="E33" s="137">
        <f>SUM(E17:E32)</f>
        <v>0</v>
      </c>
      <c r="F33" s="263">
        <f>SUM(F17:F32)</f>
        <v>0</v>
      </c>
      <c r="G33" s="263">
        <f>SUM(G17:G32)</f>
        <v>0</v>
      </c>
    </row>
    <row r="34" spans="1:7" ht="12.6" customHeight="1" thickBot="1" x14ac:dyDescent="0.25">
      <c r="E34" s="192"/>
    </row>
    <row r="35" spans="1:7" ht="12.6" customHeight="1" x14ac:dyDescent="0.2">
      <c r="E35" s="188"/>
    </row>
    <row r="36" spans="1:7" ht="13.5" thickBot="1" x14ac:dyDescent="0.25">
      <c r="C36" s="10"/>
      <c r="D36" s="33"/>
      <c r="E36" s="291" t="str">
        <f>IF(E33=0,"0%",E33/C33)</f>
        <v>0%</v>
      </c>
    </row>
    <row r="37" spans="1:7" x14ac:dyDescent="0.2">
      <c r="E37" s="213" t="s">
        <v>88</v>
      </c>
    </row>
    <row r="38" spans="1:7" x14ac:dyDescent="0.2">
      <c r="E38" s="213"/>
    </row>
    <row r="39" spans="1:7" x14ac:dyDescent="0.2">
      <c r="A39" s="1" t="s">
        <v>99</v>
      </c>
    </row>
    <row r="40" spans="1:7" x14ac:dyDescent="0.2">
      <c r="A40" s="1" t="s">
        <v>100</v>
      </c>
    </row>
    <row r="41" spans="1:7" x14ac:dyDescent="0.2">
      <c r="A41" s="1" t="s">
        <v>101</v>
      </c>
    </row>
    <row r="43" spans="1:7" x14ac:dyDescent="0.2">
      <c r="A43" s="1" t="s">
        <v>61</v>
      </c>
    </row>
    <row r="44" spans="1:7" x14ac:dyDescent="0.2">
      <c r="A44" s="1" t="s">
        <v>50</v>
      </c>
    </row>
    <row r="46" spans="1:7" x14ac:dyDescent="0.2">
      <c r="A46" s="218" t="s">
        <v>124</v>
      </c>
      <c r="B46" s="218"/>
    </row>
    <row r="47" spans="1:7" x14ac:dyDescent="0.2">
      <c r="A47" s="218" t="s">
        <v>108</v>
      </c>
      <c r="B47" s="218"/>
    </row>
    <row r="48" spans="1:7" x14ac:dyDescent="0.2">
      <c r="A48" s="218"/>
      <c r="B48" s="218"/>
    </row>
    <row r="49" spans="1:2" x14ac:dyDescent="0.2">
      <c r="A49" s="13"/>
      <c r="B49" s="13"/>
    </row>
    <row r="50" spans="1:2" x14ac:dyDescent="0.2">
      <c r="A50" s="13"/>
      <c r="B50" s="13"/>
    </row>
  </sheetData>
  <phoneticPr fontId="0" type="noConversion"/>
  <printOptions horizontalCentered="1"/>
  <pageMargins left="0.25" right="0.25" top="0.87" bottom="0.75" header="0.3" footer="0.3"/>
  <pageSetup scale="90" fitToHeight="0" orientation="portrait" r:id="rId1"/>
  <headerFooter alignWithMargins="0">
    <oddHeader>&amp;CCOUNTY OF LOS ANGELES - DEPARTMENT OF PUBLIC HEALTH
DIVISION OF HIV AND STD PROGRAMS
CONTRACT BUDGET SUMMARY</oddHeader>
    <oddFooter>&amp;L&amp;9CARE budget forms&amp;C                                 &amp;R&amp;9Rev. 10/13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"/>
    </sheetView>
  </sheetViews>
  <sheetFormatPr defaultRowHeight="12.75" x14ac:dyDescent="0.2"/>
  <cols>
    <col min="1" max="1" width="71.42578125" style="1" customWidth="1"/>
    <col min="2" max="2" width="21.5703125" style="1" customWidth="1"/>
    <col min="3" max="16384" width="9.140625" style="1"/>
  </cols>
  <sheetData>
    <row r="1" spans="1:4" customFormat="1" x14ac:dyDescent="0.2">
      <c r="A1" s="1"/>
      <c r="B1" s="1"/>
      <c r="C1" s="1"/>
      <c r="D1" s="1"/>
    </row>
    <row r="2" spans="1:4" customFormat="1" x14ac:dyDescent="0.2">
      <c r="A2" s="87" t="str">
        <f>'Budget-Summary'!A1&amp;'Budget-Summary'!B1</f>
        <v xml:space="preserve">AGENCY NAME:  </v>
      </c>
      <c r="B2" s="1"/>
      <c r="C2" s="1"/>
      <c r="D2" s="1"/>
    </row>
    <row r="3" spans="1:4" customFormat="1" x14ac:dyDescent="0.2">
      <c r="A3" s="1"/>
      <c r="B3" s="1"/>
      <c r="C3" s="1"/>
      <c r="D3" s="1"/>
    </row>
    <row r="4" spans="1:4" customFormat="1" x14ac:dyDescent="0.2">
      <c r="A4" s="87" t="str">
        <f>'Budget-Summary'!A3&amp;'Budget-Summary'!B3</f>
        <v xml:space="preserve">CONTRACT NUMBER:  </v>
      </c>
      <c r="B4" s="1"/>
      <c r="C4" s="1"/>
      <c r="D4" s="1"/>
    </row>
    <row r="5" spans="1:4" customFormat="1" x14ac:dyDescent="0.2">
      <c r="A5" s="1"/>
      <c r="B5" s="1"/>
      <c r="C5" s="1"/>
      <c r="D5" s="1"/>
    </row>
    <row r="6" spans="1:4" customFormat="1" x14ac:dyDescent="0.2">
      <c r="A6" s="87" t="str">
        <f>'Budget-Summary'!A5&amp;'Budget-Summary'!B5</f>
        <v xml:space="preserve">SCHEDULE NUMBER:  </v>
      </c>
      <c r="B6" s="1"/>
      <c r="C6" s="1"/>
      <c r="D6" s="1"/>
    </row>
    <row r="7" spans="1:4" customFormat="1" x14ac:dyDescent="0.2">
      <c r="A7" s="1"/>
      <c r="B7" s="1"/>
      <c r="C7" s="1"/>
      <c r="D7" s="1"/>
    </row>
    <row r="8" spans="1:4" customFormat="1" x14ac:dyDescent="0.2">
      <c r="A8" s="87" t="str">
        <f>'Budget-Summary'!A7&amp;'Budget-Summary'!B7</f>
        <v xml:space="preserve">BUDGET PERIOD:  </v>
      </c>
      <c r="B8" s="1"/>
      <c r="C8" s="1"/>
      <c r="D8" s="1"/>
    </row>
    <row r="9" spans="1:4" customFormat="1" x14ac:dyDescent="0.2">
      <c r="A9" s="1"/>
      <c r="B9" s="1"/>
      <c r="C9" s="1"/>
      <c r="D9" s="1"/>
    </row>
    <row r="10" spans="1:4" customFormat="1" x14ac:dyDescent="0.2">
      <c r="A10" s="87" t="str">
        <f>'Budget-Summary'!A9&amp;'Budget-Summary'!B9</f>
        <v xml:space="preserve">SERVICE CATEGORY:  </v>
      </c>
      <c r="B10" s="1"/>
      <c r="C10" s="1"/>
      <c r="D10" s="1"/>
    </row>
    <row r="11" spans="1:4" customFormat="1" x14ac:dyDescent="0.2">
      <c r="A11" s="1"/>
      <c r="B11" s="1"/>
      <c r="C11" s="1"/>
      <c r="D11" s="1"/>
    </row>
    <row r="12" spans="1:4" customFormat="1" ht="13.5" thickBot="1" x14ac:dyDescent="0.25">
      <c r="A12" s="1"/>
      <c r="B12" s="10"/>
      <c r="C12" s="1"/>
      <c r="D12" s="1"/>
    </row>
    <row r="13" spans="1:4" customFormat="1" ht="18" x14ac:dyDescent="0.25">
      <c r="A13" s="311" t="s">
        <v>37</v>
      </c>
      <c r="B13" s="312"/>
      <c r="C13" s="1"/>
      <c r="D13" s="1"/>
    </row>
    <row r="14" spans="1:4" customFormat="1" x14ac:dyDescent="0.2">
      <c r="A14" s="29" t="s">
        <v>8</v>
      </c>
      <c r="B14" s="28"/>
      <c r="C14" s="1"/>
      <c r="D14" s="1"/>
    </row>
    <row r="15" spans="1:4" customFormat="1" x14ac:dyDescent="0.2">
      <c r="A15" s="29" t="s">
        <v>45</v>
      </c>
      <c r="B15" s="28"/>
      <c r="C15" s="1"/>
      <c r="D15" s="1"/>
    </row>
    <row r="16" spans="1:4" customFormat="1" x14ac:dyDescent="0.2">
      <c r="A16" s="29" t="s">
        <v>38</v>
      </c>
      <c r="B16" s="28"/>
      <c r="C16" s="1"/>
      <c r="D16" s="1"/>
    </row>
    <row r="17" spans="1:4" customFormat="1" x14ac:dyDescent="0.2">
      <c r="A17" s="29" t="s">
        <v>39</v>
      </c>
      <c r="B17" s="34"/>
      <c r="C17" s="1"/>
      <c r="D17" s="1"/>
    </row>
    <row r="18" spans="1:4" customFormat="1" x14ac:dyDescent="0.2">
      <c r="A18" s="35" t="s">
        <v>40</v>
      </c>
      <c r="B18" s="34"/>
      <c r="C18" s="1"/>
      <c r="D18" s="1"/>
    </row>
    <row r="19" spans="1:4" customFormat="1" x14ac:dyDescent="0.2">
      <c r="A19" s="29" t="s">
        <v>41</v>
      </c>
      <c r="B19" s="34"/>
      <c r="C19" s="1"/>
      <c r="D19" s="1"/>
    </row>
    <row r="20" spans="1:4" customFormat="1" x14ac:dyDescent="0.2">
      <c r="A20" s="35" t="s">
        <v>46</v>
      </c>
      <c r="B20" s="34"/>
      <c r="C20" s="1"/>
      <c r="D20" s="1"/>
    </row>
    <row r="21" spans="1:4" customFormat="1" x14ac:dyDescent="0.2">
      <c r="A21" s="29" t="s">
        <v>8</v>
      </c>
      <c r="B21" s="36" t="s">
        <v>8</v>
      </c>
      <c r="C21" s="1"/>
      <c r="D21" s="1"/>
    </row>
    <row r="22" spans="1:4" customFormat="1" x14ac:dyDescent="0.2">
      <c r="A22" s="8"/>
      <c r="B22" s="34"/>
      <c r="C22" s="1"/>
      <c r="D22" s="1"/>
    </row>
    <row r="23" spans="1:4" customFormat="1" x14ac:dyDescent="0.2">
      <c r="A23" s="29" t="s">
        <v>42</v>
      </c>
      <c r="B23" s="66"/>
      <c r="C23" s="1"/>
      <c r="D23" s="1"/>
    </row>
    <row r="24" spans="1:4" customFormat="1" x14ac:dyDescent="0.2">
      <c r="A24" s="8"/>
      <c r="B24" s="66"/>
      <c r="C24" s="1"/>
      <c r="D24" s="1"/>
    </row>
    <row r="25" spans="1:4" customFormat="1" x14ac:dyDescent="0.2">
      <c r="A25" s="29" t="s">
        <v>43</v>
      </c>
      <c r="B25" s="66"/>
      <c r="C25" s="1"/>
      <c r="D25" s="1"/>
    </row>
    <row r="26" spans="1:4" customFormat="1" x14ac:dyDescent="0.2">
      <c r="A26" s="8" t="s">
        <v>57</v>
      </c>
      <c r="B26" s="34"/>
      <c r="C26" s="1"/>
      <c r="D26" s="1"/>
    </row>
    <row r="27" spans="1:4" customFormat="1" ht="13.5" thickBot="1" x14ac:dyDescent="0.25">
      <c r="A27" s="9" t="s">
        <v>8</v>
      </c>
      <c r="B27" s="42" t="s">
        <v>8</v>
      </c>
      <c r="C27" s="1"/>
      <c r="D27" s="1"/>
    </row>
    <row r="28" spans="1:4" customFormat="1" x14ac:dyDescent="0.2">
      <c r="A28" s="1"/>
      <c r="B28" s="1"/>
      <c r="C28" s="1"/>
      <c r="D28" s="1"/>
    </row>
    <row r="29" spans="1:4" ht="20.100000000000001" customHeight="1" x14ac:dyDescent="0.2">
      <c r="A29"/>
      <c r="B29"/>
    </row>
    <row r="30" spans="1:4" ht="20.100000000000001" customHeight="1" x14ac:dyDescent="0.2">
      <c r="A30"/>
      <c r="B30"/>
    </row>
    <row r="31" spans="1:4" ht="20.100000000000001" customHeight="1" x14ac:dyDescent="0.2">
      <c r="A31"/>
      <c r="B31"/>
    </row>
    <row r="32" spans="1:4" ht="20.100000000000001" customHeight="1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</sheetData>
  <mergeCells count="1">
    <mergeCell ref="A13:B13"/>
  </mergeCells>
  <printOptions horizontalCentered="1"/>
  <pageMargins left="0.25" right="0.25" top="1" bottom="0.75" header="0.3" footer="0.3"/>
  <pageSetup orientation="portrait" r:id="rId1"/>
  <headerFooter alignWithMargins="0">
    <oddHeader>&amp;CCOUNTY OF LOS ANGELES - DEPARTMENT OF PUBLIC HEALTH
DIVISION OF HIV AND STD PROGRAMS
ADMINISTRATIVE COST CERTIFICATION</oddHeader>
    <oddFooter>&amp;L&amp;9CARE budget forms&amp;C                                 &amp;R&amp;9Rev. 10/13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C39"/>
  <sheetViews>
    <sheetView workbookViewId="0">
      <selection activeCell="A2" sqref="A2"/>
    </sheetView>
  </sheetViews>
  <sheetFormatPr defaultRowHeight="12.75" x14ac:dyDescent="0.2"/>
  <cols>
    <col min="1" max="1" width="35.140625" style="1" customWidth="1"/>
    <col min="2" max="2" width="36.140625" style="1" customWidth="1"/>
    <col min="3" max="3" width="21.28515625" style="1" customWidth="1"/>
    <col min="4" max="16384" width="9.140625" style="1"/>
  </cols>
  <sheetData>
    <row r="2" spans="1:3" x14ac:dyDescent="0.2">
      <c r="A2" s="87" t="str">
        <f>'Budget-Summary'!A1&amp;'Budget-Summary'!B1</f>
        <v xml:space="preserve">AGENCY NAME:  </v>
      </c>
    </row>
    <row r="4" spans="1:3" x14ac:dyDescent="0.2">
      <c r="A4" s="87" t="str">
        <f>'Budget-Summary'!A3&amp;'Budget-Summary'!B3</f>
        <v xml:space="preserve">CONTRACT NUMBER:  </v>
      </c>
    </row>
    <row r="6" spans="1:3" x14ac:dyDescent="0.2">
      <c r="A6" s="87" t="str">
        <f>'Budget-Summary'!A5&amp;'Budget-Summary'!B5</f>
        <v xml:space="preserve">SCHEDULE NUMBER:  </v>
      </c>
    </row>
    <row r="8" spans="1:3" x14ac:dyDescent="0.2">
      <c r="A8" s="87" t="str">
        <f>'Budget-Summary'!A7&amp;'Budget-Summary'!B7</f>
        <v xml:space="preserve">BUDGET PERIOD:  </v>
      </c>
    </row>
    <row r="10" spans="1:3" x14ac:dyDescent="0.2">
      <c r="A10" s="87" t="str">
        <f>'Budget-Summary'!A9&amp;'Budget-Summary'!B9</f>
        <v xml:space="preserve">SERVICE CATEGORY:  </v>
      </c>
    </row>
    <row r="11" spans="1:3" ht="13.5" thickBot="1" x14ac:dyDescent="0.25"/>
    <row r="12" spans="1:3" x14ac:dyDescent="0.2">
      <c r="A12" s="2"/>
      <c r="B12" s="15"/>
      <c r="C12" s="3"/>
    </row>
    <row r="13" spans="1:3" ht="18.75" customHeight="1" thickBot="1" x14ac:dyDescent="0.3">
      <c r="A13" s="279" t="s">
        <v>47</v>
      </c>
      <c r="B13" s="267"/>
      <c r="C13" s="203"/>
    </row>
    <row r="14" spans="1:3" ht="20.100000000000001" customHeight="1" x14ac:dyDescent="0.2">
      <c r="A14" s="27"/>
      <c r="B14" s="18"/>
      <c r="C14" s="202"/>
    </row>
    <row r="15" spans="1:3" ht="20.100000000000001" customHeight="1" x14ac:dyDescent="0.2">
      <c r="A15" s="204"/>
      <c r="B15" s="268"/>
      <c r="C15" s="205" t="s">
        <v>2</v>
      </c>
    </row>
    <row r="16" spans="1:3" ht="20.100000000000001" customHeight="1" x14ac:dyDescent="0.2">
      <c r="A16" s="8"/>
      <c r="B16" s="30"/>
      <c r="C16" s="200"/>
    </row>
    <row r="17" spans="1:3" ht="20.100000000000001" customHeight="1" x14ac:dyDescent="0.2">
      <c r="A17" s="4" t="s">
        <v>48</v>
      </c>
      <c r="B17" s="269"/>
      <c r="C17" s="69"/>
    </row>
    <row r="18" spans="1:3" ht="20.100000000000001" customHeight="1" x14ac:dyDescent="0.2">
      <c r="A18" s="5"/>
      <c r="B18" s="270"/>
      <c r="C18" s="6"/>
    </row>
    <row r="19" spans="1:3" ht="20.100000000000001" customHeight="1" x14ac:dyDescent="0.2">
      <c r="A19" s="4" t="s">
        <v>58</v>
      </c>
      <c r="B19" s="269"/>
      <c r="C19" s="7"/>
    </row>
    <row r="20" spans="1:3" ht="20.100000000000001" customHeight="1" x14ac:dyDescent="0.2">
      <c r="A20" s="5"/>
      <c r="B20" s="270"/>
      <c r="C20" s="6"/>
    </row>
    <row r="21" spans="1:3" ht="20.100000000000001" customHeight="1" x14ac:dyDescent="0.2">
      <c r="A21" s="4" t="s">
        <v>59</v>
      </c>
      <c r="B21" s="269"/>
      <c r="C21" s="7"/>
    </row>
    <row r="22" spans="1:3" ht="20.100000000000001" customHeight="1" x14ac:dyDescent="0.2">
      <c r="A22" s="5"/>
      <c r="B22" s="270"/>
      <c r="C22" s="6"/>
    </row>
    <row r="23" spans="1:3" ht="20.100000000000001" customHeight="1" thickBot="1" x14ac:dyDescent="0.25">
      <c r="A23" s="9" t="s">
        <v>49</v>
      </c>
      <c r="B23" s="271"/>
      <c r="C23" s="201"/>
    </row>
    <row r="24" spans="1:3" ht="20.100000000000001" customHeight="1" x14ac:dyDescent="0.2">
      <c r="A24"/>
      <c r="B24"/>
      <c r="C24"/>
    </row>
    <row r="25" spans="1:3" ht="20.100000000000001" customHeight="1" x14ac:dyDescent="0.2">
      <c r="A25"/>
      <c r="B25"/>
      <c r="C25"/>
    </row>
    <row r="26" spans="1:3" ht="20.100000000000001" customHeight="1" x14ac:dyDescent="0.2">
      <c r="A26"/>
      <c r="B26"/>
      <c r="C26"/>
    </row>
    <row r="27" spans="1:3" ht="20.100000000000001" customHeight="1" x14ac:dyDescent="0.2">
      <c r="A27"/>
      <c r="B27"/>
      <c r="C27"/>
    </row>
    <row r="28" spans="1:3" ht="20.100000000000001" customHeight="1" x14ac:dyDescent="0.2">
      <c r="A28"/>
      <c r="B28"/>
      <c r="C28"/>
    </row>
    <row r="29" spans="1:3" ht="20.100000000000001" customHeight="1" x14ac:dyDescent="0.2">
      <c r="A29"/>
      <c r="B29"/>
      <c r="C29"/>
    </row>
    <row r="30" spans="1:3" ht="20.100000000000001" customHeight="1" x14ac:dyDescent="0.2">
      <c r="A30"/>
      <c r="B30"/>
      <c r="C30"/>
    </row>
    <row r="31" spans="1:3" ht="20.100000000000001" customHeight="1" x14ac:dyDescent="0.2">
      <c r="A31"/>
      <c r="B31"/>
      <c r="C31"/>
    </row>
    <row r="32" spans="1:3" ht="20.100000000000001" customHeight="1" x14ac:dyDescent="0.2">
      <c r="A32"/>
      <c r="B32"/>
      <c r="C32"/>
    </row>
    <row r="33" spans="1:3" ht="20.100000000000001" customHeight="1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</sheetData>
  <phoneticPr fontId="0" type="noConversion"/>
  <printOptions horizontalCentered="1"/>
  <pageMargins left="0.25" right="0.25" top="1" bottom="0.75" header="0.5" footer="0.5"/>
  <pageSetup scale="95" orientation="portrait" horizontalDpi="4294967295" r:id="rId1"/>
  <headerFooter alignWithMargins="0">
    <oddHeader xml:space="preserve">&amp;CCOUNTY OF LOS ANGELES - DEPARTMENT OF PUBLIC HEALTH
DIVISION OF HIV AND STD PROGRAMS 
FEE FOR SERVICE CONTRACTS </oddHeader>
    <oddFooter>&amp;L&amp;9CARE budget forms&amp;C                                 &amp;R&amp;9Rev. 10/13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40"/>
  <sheetViews>
    <sheetView workbookViewId="0">
      <selection activeCell="B44" sqref="B44"/>
    </sheetView>
  </sheetViews>
  <sheetFormatPr defaultRowHeight="12.75" x14ac:dyDescent="0.2"/>
  <cols>
    <col min="1" max="1" width="35.140625" customWidth="1"/>
    <col min="2" max="2" width="12.42578125" customWidth="1"/>
    <col min="3" max="3" width="6.5703125" customWidth="1"/>
    <col min="4" max="4" width="7.42578125" customWidth="1"/>
    <col min="5" max="5" width="14.7109375" customWidth="1"/>
    <col min="6" max="6" width="7.5703125" customWidth="1"/>
    <col min="7" max="7" width="9.7109375" customWidth="1"/>
    <col min="8" max="8" width="9.140625" customWidth="1"/>
    <col min="9" max="9" width="9.5703125" customWidth="1"/>
  </cols>
  <sheetData>
    <row r="2" spans="1:9" x14ac:dyDescent="0.2">
      <c r="A2" s="87" t="str">
        <f>'Budget-Summary'!A1&amp;'Budget-Summary'!B1</f>
        <v xml:space="preserve">AGENCY NAME:  </v>
      </c>
      <c r="B2" s="87"/>
      <c r="C2" s="88"/>
    </row>
    <row r="3" spans="1:9" x14ac:dyDescent="0.2">
      <c r="A3" s="87" t="str">
        <f>'Budget-Summary'!A3&amp;'Budget-Summary'!B3</f>
        <v xml:space="preserve">CONTRACT NUMBER:  </v>
      </c>
      <c r="B3" s="87"/>
      <c r="C3" s="88"/>
    </row>
    <row r="4" spans="1:9" x14ac:dyDescent="0.2">
      <c r="A4" s="87" t="str">
        <f>'Budget-Summary'!A5&amp;'Budget-Summary'!B5</f>
        <v xml:space="preserve">SCHEDULE NUMBER:  </v>
      </c>
      <c r="B4" s="87"/>
      <c r="C4" s="88"/>
    </row>
    <row r="5" spans="1:9" x14ac:dyDescent="0.2">
      <c r="A5" s="87" t="str">
        <f>'Budget-Summary'!A7&amp;'Budget-Summary'!B7</f>
        <v xml:space="preserve">BUDGET PERIOD:  </v>
      </c>
      <c r="B5" s="87"/>
      <c r="C5" s="88"/>
    </row>
    <row r="6" spans="1:9" x14ac:dyDescent="0.2">
      <c r="A6" s="87" t="str">
        <f>'Budget-Summary'!A9&amp;'Budget-Summary'!B9</f>
        <v xml:space="preserve">SERVICE CATEGORY:  </v>
      </c>
      <c r="B6" s="87"/>
      <c r="C6" s="88"/>
    </row>
    <row r="7" spans="1:9" ht="9.9499999999999993" customHeight="1" x14ac:dyDescent="0.2"/>
    <row r="8" spans="1:9" ht="16.5" thickBot="1" x14ac:dyDescent="0.3">
      <c r="B8" s="11" t="s">
        <v>89</v>
      </c>
      <c r="D8" s="11"/>
    </row>
    <row r="9" spans="1:9" x14ac:dyDescent="0.2">
      <c r="A9" s="126" t="s">
        <v>8</v>
      </c>
      <c r="B9" s="127" t="s">
        <v>8</v>
      </c>
      <c r="C9" s="129" t="s">
        <v>8</v>
      </c>
      <c r="D9" s="127" t="s">
        <v>8</v>
      </c>
      <c r="E9" s="129" t="s">
        <v>8</v>
      </c>
      <c r="F9" s="43"/>
      <c r="G9" s="133"/>
      <c r="H9" s="229"/>
      <c r="I9" s="230"/>
    </row>
    <row r="10" spans="1:9" x14ac:dyDescent="0.2">
      <c r="A10" s="47" t="s">
        <v>9</v>
      </c>
      <c r="B10" s="131" t="s">
        <v>122</v>
      </c>
      <c r="C10" s="130"/>
      <c r="D10" s="131" t="s">
        <v>10</v>
      </c>
      <c r="E10" s="132" t="s">
        <v>11</v>
      </c>
      <c r="F10" s="118" t="s">
        <v>12</v>
      </c>
      <c r="G10" s="134" t="s">
        <v>12</v>
      </c>
      <c r="H10" s="227" t="s">
        <v>114</v>
      </c>
      <c r="I10" s="66"/>
    </row>
    <row r="11" spans="1:9" ht="13.5" thickBot="1" x14ac:dyDescent="0.25">
      <c r="A11" s="50" t="s">
        <v>13</v>
      </c>
      <c r="B11" s="191" t="s">
        <v>123</v>
      </c>
      <c r="C11" s="190" t="s">
        <v>14</v>
      </c>
      <c r="D11" s="191" t="s">
        <v>15</v>
      </c>
      <c r="E11" s="190" t="s">
        <v>16</v>
      </c>
      <c r="F11" s="191" t="s">
        <v>44</v>
      </c>
      <c r="G11" s="135" t="s">
        <v>83</v>
      </c>
      <c r="H11" s="237" t="s">
        <v>111</v>
      </c>
      <c r="I11" s="238" t="s">
        <v>103</v>
      </c>
    </row>
    <row r="12" spans="1:9" ht="20.25" customHeight="1" thickBot="1" x14ac:dyDescent="0.25">
      <c r="A12" s="272"/>
      <c r="B12" s="79"/>
      <c r="C12" s="152"/>
      <c r="D12" s="136"/>
      <c r="E12" s="162">
        <f>B12/12*C12*D12</f>
        <v>0</v>
      </c>
      <c r="F12" s="155"/>
      <c r="G12" s="156">
        <f>E12*F12</f>
        <v>0</v>
      </c>
      <c r="H12" s="46"/>
      <c r="I12" s="225">
        <f>+E12+H12</f>
        <v>0</v>
      </c>
    </row>
    <row r="13" spans="1:9" ht="20.25" customHeight="1" thickBot="1" x14ac:dyDescent="0.25">
      <c r="A13" s="273"/>
      <c r="B13" s="74"/>
      <c r="C13" s="153"/>
      <c r="D13" s="75"/>
      <c r="E13" s="157">
        <f>B13/12*C13*D13</f>
        <v>0</v>
      </c>
      <c r="F13" s="108"/>
      <c r="G13" s="160">
        <f>E13*F13</f>
        <v>0</v>
      </c>
      <c r="H13" s="235"/>
      <c r="I13" s="228">
        <f>+E13+H13</f>
        <v>0</v>
      </c>
    </row>
    <row r="14" spans="1:9" ht="15" customHeight="1" x14ac:dyDescent="0.2">
      <c r="A14" s="124" t="s">
        <v>17</v>
      </c>
      <c r="B14" s="76"/>
      <c r="C14" s="77"/>
      <c r="D14" s="78"/>
      <c r="E14" s="158"/>
      <c r="F14" s="299"/>
      <c r="G14" s="300"/>
      <c r="H14" s="46"/>
      <c r="I14" s="225"/>
    </row>
    <row r="15" spans="1:9" ht="40.5" customHeight="1" thickBot="1" x14ac:dyDescent="0.25">
      <c r="A15" s="296"/>
      <c r="B15" s="297"/>
      <c r="C15" s="297"/>
      <c r="D15" s="297"/>
      <c r="E15" s="297"/>
      <c r="F15" s="297"/>
      <c r="G15" s="298"/>
      <c r="H15" s="46"/>
      <c r="I15" s="225"/>
    </row>
    <row r="16" spans="1:9" ht="20.25" customHeight="1" thickBot="1" x14ac:dyDescent="0.25">
      <c r="A16" s="119"/>
      <c r="B16" s="120"/>
      <c r="C16" s="154"/>
      <c r="D16" s="121"/>
      <c r="E16" s="157">
        <f>B16/12*C16*D16</f>
        <v>0</v>
      </c>
      <c r="F16" s="125"/>
      <c r="G16" s="159">
        <f>E16*F16</f>
        <v>0</v>
      </c>
      <c r="H16" s="236"/>
      <c r="I16" s="233">
        <f t="shared" ref="I16:I29" si="0">+E16+H16</f>
        <v>0</v>
      </c>
    </row>
    <row r="17" spans="1:9" ht="20.25" customHeight="1" thickBot="1" x14ac:dyDescent="0.25">
      <c r="A17" s="122"/>
      <c r="B17" s="79"/>
      <c r="C17" s="153"/>
      <c r="D17" s="75"/>
      <c r="E17" s="157">
        <f>B17/12*C17*D17</f>
        <v>0</v>
      </c>
      <c r="F17" s="108"/>
      <c r="G17" s="160">
        <f>E17*F17</f>
        <v>0</v>
      </c>
      <c r="H17" s="235"/>
      <c r="I17" s="228">
        <f t="shared" si="0"/>
        <v>0</v>
      </c>
    </row>
    <row r="18" spans="1:9" ht="15" customHeight="1" x14ac:dyDescent="0.2">
      <c r="A18" s="124" t="s">
        <v>17</v>
      </c>
      <c r="B18" s="76"/>
      <c r="C18" s="77"/>
      <c r="D18" s="78"/>
      <c r="E18" s="158"/>
      <c r="F18" s="299"/>
      <c r="G18" s="300"/>
      <c r="H18" s="46"/>
      <c r="I18" s="225"/>
    </row>
    <row r="19" spans="1:9" ht="30.75" customHeight="1" thickBot="1" x14ac:dyDescent="0.25">
      <c r="A19" s="296"/>
      <c r="B19" s="297"/>
      <c r="C19" s="297"/>
      <c r="D19" s="297"/>
      <c r="E19" s="297"/>
      <c r="F19" s="297"/>
      <c r="G19" s="298"/>
      <c r="H19" s="46"/>
      <c r="I19" s="225"/>
    </row>
    <row r="20" spans="1:9" ht="20.25" customHeight="1" thickBot="1" x14ac:dyDescent="0.25">
      <c r="A20" s="119"/>
      <c r="B20" s="120"/>
      <c r="C20" s="154"/>
      <c r="D20" s="121"/>
      <c r="E20" s="157">
        <f>B20/12*C20*D20</f>
        <v>0</v>
      </c>
      <c r="F20" s="161"/>
      <c r="G20" s="159">
        <f>E20*F20</f>
        <v>0</v>
      </c>
      <c r="H20" s="236"/>
      <c r="I20" s="233">
        <f t="shared" si="0"/>
        <v>0</v>
      </c>
    </row>
    <row r="21" spans="1:9" ht="20.25" customHeight="1" thickBot="1" x14ac:dyDescent="0.25">
      <c r="A21" s="122"/>
      <c r="B21" s="74"/>
      <c r="C21" s="153"/>
      <c r="D21" s="75"/>
      <c r="E21" s="157">
        <f>B21/12*C21*D21</f>
        <v>0</v>
      </c>
      <c r="F21" s="151"/>
      <c r="G21" s="160">
        <f>E21*F21</f>
        <v>0</v>
      </c>
      <c r="H21" s="235"/>
      <c r="I21" s="228">
        <f t="shared" si="0"/>
        <v>0</v>
      </c>
    </row>
    <row r="22" spans="1:9" ht="15" customHeight="1" x14ac:dyDescent="0.2">
      <c r="A22" s="124" t="s">
        <v>17</v>
      </c>
      <c r="B22" s="76"/>
      <c r="C22" s="77"/>
      <c r="D22" s="78"/>
      <c r="E22" s="158"/>
      <c r="F22" s="299"/>
      <c r="G22" s="300"/>
      <c r="H22" s="46"/>
      <c r="I22" s="225"/>
    </row>
    <row r="23" spans="1:9" ht="30.75" customHeight="1" thickBot="1" x14ac:dyDescent="0.25">
      <c r="A23" s="296"/>
      <c r="B23" s="297"/>
      <c r="C23" s="297"/>
      <c r="D23" s="297"/>
      <c r="E23" s="297"/>
      <c r="F23" s="297"/>
      <c r="G23" s="298"/>
      <c r="H23" s="46"/>
      <c r="I23" s="225"/>
    </row>
    <row r="24" spans="1:9" ht="20.25" customHeight="1" thickBot="1" x14ac:dyDescent="0.25">
      <c r="A24" s="119"/>
      <c r="B24" s="120"/>
      <c r="C24" s="154"/>
      <c r="D24" s="121"/>
      <c r="E24" s="157">
        <f>B24/12*C24*D24</f>
        <v>0</v>
      </c>
      <c r="F24" s="161"/>
      <c r="G24" s="159">
        <f>E24*F24</f>
        <v>0</v>
      </c>
      <c r="H24" s="43"/>
      <c r="I24" s="234">
        <f t="shared" si="0"/>
        <v>0</v>
      </c>
    </row>
    <row r="25" spans="1:9" ht="20.25" customHeight="1" thickBot="1" x14ac:dyDescent="0.25">
      <c r="A25" s="122"/>
      <c r="B25" s="74"/>
      <c r="C25" s="153"/>
      <c r="D25" s="75"/>
      <c r="E25" s="162">
        <f>B25/12*C25*D25</f>
        <v>0</v>
      </c>
      <c r="F25" s="107"/>
      <c r="G25" s="123">
        <f>E25*F25</f>
        <v>0</v>
      </c>
      <c r="H25" s="235"/>
      <c r="I25" s="228">
        <f t="shared" si="0"/>
        <v>0</v>
      </c>
    </row>
    <row r="26" spans="1:9" ht="15" customHeight="1" x14ac:dyDescent="0.2">
      <c r="A26" s="124" t="s">
        <v>17</v>
      </c>
      <c r="B26" s="76"/>
      <c r="C26" s="77"/>
      <c r="D26" s="78"/>
      <c r="E26" s="158"/>
      <c r="F26" s="299"/>
      <c r="G26" s="300"/>
      <c r="H26" s="46"/>
      <c r="I26" s="225"/>
    </row>
    <row r="27" spans="1:9" ht="30" customHeight="1" thickBot="1" x14ac:dyDescent="0.25">
      <c r="A27" s="296"/>
      <c r="B27" s="297"/>
      <c r="C27" s="297"/>
      <c r="D27" s="297"/>
      <c r="E27" s="297"/>
      <c r="F27" s="297"/>
      <c r="G27" s="298"/>
      <c r="H27" s="46"/>
      <c r="I27" s="225"/>
    </row>
    <row r="28" spans="1:9" ht="20.25" customHeight="1" thickBot="1" x14ac:dyDescent="0.25">
      <c r="A28" s="119"/>
      <c r="B28" s="120"/>
      <c r="C28" s="154"/>
      <c r="D28" s="121"/>
      <c r="E28" s="157">
        <f>B28/12*C28*D28</f>
        <v>0</v>
      </c>
      <c r="F28" s="161"/>
      <c r="G28" s="159">
        <f>E28*F28</f>
        <v>0</v>
      </c>
      <c r="H28" s="43"/>
      <c r="I28" s="234">
        <f t="shared" si="0"/>
        <v>0</v>
      </c>
    </row>
    <row r="29" spans="1:9" ht="20.25" customHeight="1" thickBot="1" x14ac:dyDescent="0.25">
      <c r="A29" s="122"/>
      <c r="B29" s="74"/>
      <c r="C29" s="153"/>
      <c r="D29" s="75"/>
      <c r="E29" s="157">
        <f>B29/12*C29*D29</f>
        <v>0</v>
      </c>
      <c r="F29" s="151"/>
      <c r="G29" s="123">
        <f>E29*F29</f>
        <v>0</v>
      </c>
      <c r="H29" s="235"/>
      <c r="I29" s="228">
        <f t="shared" si="0"/>
        <v>0</v>
      </c>
    </row>
    <row r="30" spans="1:9" ht="15" customHeight="1" x14ac:dyDescent="0.2">
      <c r="A30" s="124" t="s">
        <v>17</v>
      </c>
      <c r="B30" s="76"/>
      <c r="C30" s="77"/>
      <c r="D30" s="78"/>
      <c r="E30" s="158"/>
      <c r="F30" s="299"/>
      <c r="G30" s="300"/>
      <c r="H30" s="46"/>
      <c r="I30" s="224"/>
    </row>
    <row r="31" spans="1:9" ht="30" customHeight="1" thickBot="1" x14ac:dyDescent="0.25">
      <c r="A31" s="296"/>
      <c r="B31" s="297"/>
      <c r="C31" s="297"/>
      <c r="D31" s="297"/>
      <c r="E31" s="297"/>
      <c r="F31" s="297"/>
      <c r="G31" s="298"/>
      <c r="H31" s="49"/>
      <c r="I31" s="226"/>
    </row>
    <row r="32" spans="1:9" ht="13.5" thickBot="1" x14ac:dyDescent="0.25">
      <c r="G32" s="175"/>
    </row>
    <row r="33" spans="1:9" ht="30.75" customHeight="1" thickTop="1" thickBot="1" x14ac:dyDescent="0.25">
      <c r="A33" t="s">
        <v>64</v>
      </c>
      <c r="B33" s="70"/>
      <c r="E33" s="80">
        <f>+E12+E13+E16+E17+E20+E21+E24+E25+E28+E29</f>
        <v>0</v>
      </c>
      <c r="F33" s="12"/>
      <c r="G33" s="283">
        <f>+G12+G13+G16+G17+G20+G21+G24+G25+G28+G29</f>
        <v>0</v>
      </c>
      <c r="H33" s="80">
        <f>+H12+H13+H16+H17+H20+H21+H24+H25+H28+H29</f>
        <v>0</v>
      </c>
      <c r="I33" s="80">
        <f>+I12+I13+I16+I17+I20+I21+I24+I25+I28+I29</f>
        <v>0</v>
      </c>
    </row>
    <row r="34" spans="1:9" ht="29.25" customHeight="1" thickTop="1" thickBot="1" x14ac:dyDescent="0.25">
      <c r="A34" t="s">
        <v>63</v>
      </c>
      <c r="B34" s="84"/>
      <c r="E34" s="81">
        <f>+E33*B34</f>
        <v>0</v>
      </c>
      <c r="F34" s="12"/>
      <c r="G34" s="284">
        <f>+G33*B34</f>
        <v>0</v>
      </c>
      <c r="H34" s="81">
        <f>+H33*B34</f>
        <v>0</v>
      </c>
      <c r="I34" s="81">
        <f>+I33*B34</f>
        <v>0</v>
      </c>
    </row>
    <row r="35" spans="1:9" ht="11.25" customHeight="1" thickTop="1" x14ac:dyDescent="0.2">
      <c r="B35" s="71" t="s">
        <v>51</v>
      </c>
      <c r="E35" s="82"/>
      <c r="F35" s="12"/>
      <c r="G35" s="285"/>
      <c r="H35" s="232"/>
      <c r="I35" s="232"/>
    </row>
    <row r="36" spans="1:9" ht="30" customHeight="1" thickBot="1" x14ac:dyDescent="0.25">
      <c r="A36" t="s">
        <v>90</v>
      </c>
      <c r="B36" s="70"/>
      <c r="D36" t="s">
        <v>8</v>
      </c>
      <c r="E36" s="83">
        <f>+E33+E34</f>
        <v>0</v>
      </c>
      <c r="F36" s="12"/>
      <c r="G36" s="286">
        <f>+G33+G34</f>
        <v>0</v>
      </c>
      <c r="H36" s="83">
        <f>+H33+H34</f>
        <v>0</v>
      </c>
      <c r="I36" s="83">
        <f>+I33+I34</f>
        <v>0</v>
      </c>
    </row>
    <row r="37" spans="1:9" ht="20.100000000000001" customHeight="1" thickTop="1" x14ac:dyDescent="0.2">
      <c r="G37" s="214" t="s">
        <v>91</v>
      </c>
    </row>
    <row r="38" spans="1:9" x14ac:dyDescent="0.2">
      <c r="A38" s="13" t="s">
        <v>125</v>
      </c>
    </row>
    <row r="39" spans="1:9" x14ac:dyDescent="0.2">
      <c r="A39" s="13" t="s">
        <v>107</v>
      </c>
    </row>
    <row r="40" spans="1:9" x14ac:dyDescent="0.2">
      <c r="A40" s="13" t="s">
        <v>65</v>
      </c>
    </row>
  </sheetData>
  <mergeCells count="10">
    <mergeCell ref="A31:G31"/>
    <mergeCell ref="F14:G14"/>
    <mergeCell ref="F18:G18"/>
    <mergeCell ref="A19:G19"/>
    <mergeCell ref="F22:G22"/>
    <mergeCell ref="A15:G15"/>
    <mergeCell ref="A23:G23"/>
    <mergeCell ref="F26:G26"/>
    <mergeCell ref="A27:G27"/>
    <mergeCell ref="F30:G30"/>
  </mergeCells>
  <phoneticPr fontId="0" type="noConversion"/>
  <printOptions horizontalCentered="1"/>
  <pageMargins left="0.25" right="0.25" top="0.79" bottom="0.75" header="0.3" footer="0.3"/>
  <pageSetup scale="90" orientation="portrait" r:id="rId1"/>
  <headerFooter alignWithMargins="0">
    <oddHeader xml:space="preserve">&amp;C&amp;9COUNTY OF LOS ANGELES - DEPARTMENT OF PUBLIC HEALTH
DIVISION OF HIV AND STD PROGRAMS
BUDGET JUSTIFICATION FOR SALARIES
</oddHeader>
    <oddFooter>&amp;L&amp;9CARE budget forms&amp;C                                 &amp;R&amp;9Rev. 10/13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40"/>
  <sheetViews>
    <sheetView workbookViewId="0">
      <selection activeCell="B44" sqref="B44"/>
    </sheetView>
  </sheetViews>
  <sheetFormatPr defaultRowHeight="12.75" x14ac:dyDescent="0.2"/>
  <cols>
    <col min="1" max="1" width="34.85546875" customWidth="1"/>
    <col min="2" max="2" width="12.28515625" customWidth="1"/>
    <col min="3" max="3" width="6.42578125" customWidth="1"/>
    <col min="4" max="4" width="7.5703125" customWidth="1"/>
    <col min="5" max="5" width="14.7109375" customWidth="1"/>
    <col min="6" max="6" width="7.85546875" customWidth="1"/>
    <col min="7" max="10" width="10.42578125" customWidth="1"/>
  </cols>
  <sheetData>
    <row r="2" spans="1:9" x14ac:dyDescent="0.2">
      <c r="A2" s="87" t="str">
        <f>'Budget-Summary'!A1&amp;'Budget-Summary'!B1</f>
        <v xml:space="preserve">AGENCY NAME:  </v>
      </c>
      <c r="B2" s="87"/>
      <c r="C2" s="88"/>
    </row>
    <row r="3" spans="1:9" x14ac:dyDescent="0.2">
      <c r="A3" s="87" t="str">
        <f>'Budget-Summary'!A3&amp;'Budget-Summary'!B3</f>
        <v xml:space="preserve">CONTRACT NUMBER:  </v>
      </c>
      <c r="B3" s="87"/>
      <c r="C3" s="88"/>
    </row>
    <row r="4" spans="1:9" x14ac:dyDescent="0.2">
      <c r="A4" s="87" t="str">
        <f>'Budget-Summary'!A5&amp;'Budget-Summary'!B5</f>
        <v xml:space="preserve">SCHEDULE NUMBER:  </v>
      </c>
      <c r="B4" s="87"/>
      <c r="C4" s="88"/>
    </row>
    <row r="5" spans="1:9" x14ac:dyDescent="0.2">
      <c r="A5" s="87" t="str">
        <f>'Budget-Summary'!A7&amp;'Budget-Summary'!B7</f>
        <v xml:space="preserve">BUDGET PERIOD:  </v>
      </c>
      <c r="B5" s="87"/>
      <c r="C5" s="88"/>
    </row>
    <row r="6" spans="1:9" x14ac:dyDescent="0.2">
      <c r="A6" s="87" t="str">
        <f>'Budget-Summary'!A9&amp;'Budget-Summary'!B9</f>
        <v xml:space="preserve">SERVICE CATEGORY:  </v>
      </c>
      <c r="B6" s="87"/>
      <c r="C6" s="88"/>
    </row>
    <row r="7" spans="1:9" ht="9.9499999999999993" customHeight="1" x14ac:dyDescent="0.2"/>
    <row r="8" spans="1:9" ht="16.5" thickBot="1" x14ac:dyDescent="0.3">
      <c r="B8" s="11" t="s">
        <v>92</v>
      </c>
      <c r="D8" s="11"/>
    </row>
    <row r="9" spans="1:9" x14ac:dyDescent="0.2">
      <c r="A9" s="127" t="s">
        <v>8</v>
      </c>
      <c r="B9" s="127" t="s">
        <v>8</v>
      </c>
      <c r="C9" s="127" t="s">
        <v>8</v>
      </c>
      <c r="D9" s="127" t="s">
        <v>8</v>
      </c>
      <c r="E9" s="127" t="s">
        <v>8</v>
      </c>
      <c r="F9" s="43"/>
      <c r="G9" s="133"/>
      <c r="H9" s="230"/>
      <c r="I9" s="230"/>
    </row>
    <row r="10" spans="1:9" x14ac:dyDescent="0.2">
      <c r="A10" s="131" t="s">
        <v>9</v>
      </c>
      <c r="B10" s="131" t="s">
        <v>122</v>
      </c>
      <c r="C10" s="128"/>
      <c r="D10" s="131" t="s">
        <v>10</v>
      </c>
      <c r="E10" s="131" t="s">
        <v>11</v>
      </c>
      <c r="F10" s="118" t="s">
        <v>24</v>
      </c>
      <c r="G10" s="134" t="s">
        <v>24</v>
      </c>
      <c r="H10" s="227" t="s">
        <v>110</v>
      </c>
      <c r="I10" s="293"/>
    </row>
    <row r="11" spans="1:9" ht="13.5" thickBot="1" x14ac:dyDescent="0.25">
      <c r="A11" s="191" t="s">
        <v>13</v>
      </c>
      <c r="B11" s="191" t="s">
        <v>123</v>
      </c>
      <c r="C11" s="191" t="s">
        <v>14</v>
      </c>
      <c r="D11" s="191" t="s">
        <v>15</v>
      </c>
      <c r="E11" s="191" t="s">
        <v>16</v>
      </c>
      <c r="F11" s="191" t="s">
        <v>44</v>
      </c>
      <c r="G11" s="135" t="s">
        <v>83</v>
      </c>
      <c r="H11" s="237" t="s">
        <v>111</v>
      </c>
      <c r="I11" s="294" t="s">
        <v>103</v>
      </c>
    </row>
    <row r="12" spans="1:9" ht="20.25" customHeight="1" thickBot="1" x14ac:dyDescent="0.25">
      <c r="A12" s="189"/>
      <c r="B12" s="239"/>
      <c r="C12" s="240"/>
      <c r="D12" s="241"/>
      <c r="E12" s="252">
        <f>B12/12*C12*D12</f>
        <v>0</v>
      </c>
      <c r="F12" s="242"/>
      <c r="G12" s="243">
        <f>E12*F12</f>
        <v>0</v>
      </c>
      <c r="H12" s="46"/>
      <c r="I12" s="225">
        <f>+E12+H12</f>
        <v>0</v>
      </c>
    </row>
    <row r="13" spans="1:9" ht="20.25" customHeight="1" thickBot="1" x14ac:dyDescent="0.25">
      <c r="A13" s="244"/>
      <c r="B13" s="74"/>
      <c r="C13" s="153"/>
      <c r="D13" s="75"/>
      <c r="E13" s="252">
        <f>B13/12*C13*D13</f>
        <v>0</v>
      </c>
      <c r="F13" s="245"/>
      <c r="G13" s="160">
        <f>E13*F13</f>
        <v>0</v>
      </c>
      <c r="H13" s="235"/>
      <c r="I13" s="228">
        <f>+E13+H13</f>
        <v>0</v>
      </c>
    </row>
    <row r="14" spans="1:9" ht="15" customHeight="1" x14ac:dyDescent="0.2">
      <c r="A14" s="223" t="s">
        <v>17</v>
      </c>
      <c r="B14" s="194"/>
      <c r="C14" s="195"/>
      <c r="D14" s="196"/>
      <c r="E14" s="158"/>
      <c r="F14" s="301"/>
      <c r="G14" s="302"/>
      <c r="H14" s="46"/>
      <c r="I14" s="225"/>
    </row>
    <row r="15" spans="1:9" ht="30.75" customHeight="1" thickBot="1" x14ac:dyDescent="0.25">
      <c r="A15" s="303"/>
      <c r="B15" s="304"/>
      <c r="C15" s="304"/>
      <c r="D15" s="304"/>
      <c r="E15" s="304"/>
      <c r="F15" s="304"/>
      <c r="G15" s="305"/>
      <c r="H15" s="46"/>
      <c r="I15" s="225"/>
    </row>
    <row r="16" spans="1:9" ht="20.25" customHeight="1" thickBot="1" x14ac:dyDescent="0.25">
      <c r="A16" s="119"/>
      <c r="B16" s="246"/>
      <c r="C16" s="247"/>
      <c r="D16" s="248"/>
      <c r="E16" s="252">
        <f>B16/12*C16*D16</f>
        <v>0</v>
      </c>
      <c r="F16" s="249"/>
      <c r="G16" s="250">
        <f>E16*F16</f>
        <v>0</v>
      </c>
      <c r="H16" s="236"/>
      <c r="I16" s="233">
        <f t="shared" ref="I16:I29" si="0">+E16+H16</f>
        <v>0</v>
      </c>
    </row>
    <row r="17" spans="1:9" ht="20.25" customHeight="1" thickBot="1" x14ac:dyDescent="0.25">
      <c r="A17" s="244"/>
      <c r="B17" s="74"/>
      <c r="C17" s="153"/>
      <c r="D17" s="75"/>
      <c r="E17" s="252">
        <f>B17/12*C17*D17</f>
        <v>0</v>
      </c>
      <c r="F17" s="251"/>
      <c r="G17" s="160">
        <f>E17*F17</f>
        <v>0</v>
      </c>
      <c r="H17" s="235"/>
      <c r="I17" s="228">
        <f t="shared" si="0"/>
        <v>0</v>
      </c>
    </row>
    <row r="18" spans="1:9" ht="15" customHeight="1" x14ac:dyDescent="0.2">
      <c r="A18" s="193" t="s">
        <v>17</v>
      </c>
      <c r="B18" s="194"/>
      <c r="C18" s="195"/>
      <c r="D18" s="196"/>
      <c r="E18" s="158"/>
      <c r="F18" s="301"/>
      <c r="G18" s="302"/>
      <c r="H18" s="46"/>
      <c r="I18" s="225"/>
    </row>
    <row r="19" spans="1:9" ht="30.75" customHeight="1" thickBot="1" x14ac:dyDescent="0.25">
      <c r="A19" s="303"/>
      <c r="B19" s="304"/>
      <c r="C19" s="304"/>
      <c r="D19" s="304"/>
      <c r="E19" s="304"/>
      <c r="F19" s="304"/>
      <c r="G19" s="305"/>
      <c r="H19" s="46"/>
      <c r="I19" s="225"/>
    </row>
    <row r="20" spans="1:9" ht="20.25" customHeight="1" thickBot="1" x14ac:dyDescent="0.25">
      <c r="A20" s="119"/>
      <c r="B20" s="246"/>
      <c r="C20" s="247"/>
      <c r="D20" s="248"/>
      <c r="E20" s="252">
        <f>B20/12*C20*D20</f>
        <v>0</v>
      </c>
      <c r="F20" s="249"/>
      <c r="G20" s="250">
        <f>E20*F20</f>
        <v>0</v>
      </c>
      <c r="H20" s="236"/>
      <c r="I20" s="233">
        <f t="shared" si="0"/>
        <v>0</v>
      </c>
    </row>
    <row r="21" spans="1:9" ht="20.25" customHeight="1" thickBot="1" x14ac:dyDescent="0.25">
      <c r="A21" s="244"/>
      <c r="B21" s="74"/>
      <c r="C21" s="153"/>
      <c r="D21" s="75"/>
      <c r="E21" s="252">
        <f>B21/12*C21*D21</f>
        <v>0</v>
      </c>
      <c r="F21" s="151"/>
      <c r="G21" s="160">
        <f>E21*F21</f>
        <v>0</v>
      </c>
      <c r="H21" s="235"/>
      <c r="I21" s="228">
        <f t="shared" si="0"/>
        <v>0</v>
      </c>
    </row>
    <row r="22" spans="1:9" ht="15" customHeight="1" x14ac:dyDescent="0.2">
      <c r="A22" s="193" t="s">
        <v>17</v>
      </c>
      <c r="B22" s="194"/>
      <c r="C22" s="195"/>
      <c r="D22" s="196"/>
      <c r="E22" s="158"/>
      <c r="F22" s="301"/>
      <c r="G22" s="302"/>
      <c r="H22" s="46"/>
      <c r="I22" s="225"/>
    </row>
    <row r="23" spans="1:9" ht="30.75" customHeight="1" thickBot="1" x14ac:dyDescent="0.25">
      <c r="A23" s="303"/>
      <c r="B23" s="304"/>
      <c r="C23" s="304"/>
      <c r="D23" s="304"/>
      <c r="E23" s="304"/>
      <c r="F23" s="304"/>
      <c r="G23" s="305"/>
      <c r="H23" s="46"/>
      <c r="I23" s="225"/>
    </row>
    <row r="24" spans="1:9" ht="20.25" customHeight="1" thickBot="1" x14ac:dyDescent="0.25">
      <c r="A24" s="119"/>
      <c r="B24" s="246"/>
      <c r="C24" s="247"/>
      <c r="D24" s="248"/>
      <c r="E24" s="252">
        <f>B24/12*C24*D24</f>
        <v>0</v>
      </c>
      <c r="F24" s="249"/>
      <c r="G24" s="250">
        <f>E24*F24</f>
        <v>0</v>
      </c>
      <c r="H24" s="43"/>
      <c r="I24" s="234">
        <f t="shared" si="0"/>
        <v>0</v>
      </c>
    </row>
    <row r="25" spans="1:9" ht="20.25" customHeight="1" thickBot="1" x14ac:dyDescent="0.25">
      <c r="A25" s="244"/>
      <c r="B25" s="74"/>
      <c r="C25" s="153"/>
      <c r="D25" s="75"/>
      <c r="E25" s="252">
        <f>B25/12*C25*D25</f>
        <v>0</v>
      </c>
      <c r="F25" s="151"/>
      <c r="G25" s="160">
        <f>E25*F25</f>
        <v>0</v>
      </c>
      <c r="H25" s="235"/>
      <c r="I25" s="228">
        <f t="shared" si="0"/>
        <v>0</v>
      </c>
    </row>
    <row r="26" spans="1:9" ht="15" customHeight="1" x14ac:dyDescent="0.2">
      <c r="A26" s="193" t="s">
        <v>17</v>
      </c>
      <c r="B26" s="194"/>
      <c r="C26" s="195"/>
      <c r="D26" s="196"/>
      <c r="E26" s="158"/>
      <c r="F26" s="301"/>
      <c r="G26" s="302"/>
      <c r="H26" s="46"/>
      <c r="I26" s="225"/>
    </row>
    <row r="27" spans="1:9" ht="30" customHeight="1" thickBot="1" x14ac:dyDescent="0.25">
      <c r="A27" s="303"/>
      <c r="B27" s="304"/>
      <c r="C27" s="304"/>
      <c r="D27" s="304"/>
      <c r="E27" s="304"/>
      <c r="F27" s="304"/>
      <c r="G27" s="305"/>
      <c r="H27" s="46"/>
      <c r="I27" s="225"/>
    </row>
    <row r="28" spans="1:9" ht="20.25" customHeight="1" thickBot="1" x14ac:dyDescent="0.25">
      <c r="A28" s="119"/>
      <c r="B28" s="246"/>
      <c r="C28" s="247"/>
      <c r="D28" s="248"/>
      <c r="E28" s="252">
        <f>B28/12*C28*D28</f>
        <v>0</v>
      </c>
      <c r="F28" s="249"/>
      <c r="G28" s="250">
        <f>E28*F28</f>
        <v>0</v>
      </c>
      <c r="H28" s="43"/>
      <c r="I28" s="234">
        <f t="shared" si="0"/>
        <v>0</v>
      </c>
    </row>
    <row r="29" spans="1:9" ht="20.25" customHeight="1" thickBot="1" x14ac:dyDescent="0.25">
      <c r="A29" s="244"/>
      <c r="B29" s="74"/>
      <c r="C29" s="153"/>
      <c r="D29" s="75"/>
      <c r="E29" s="252">
        <f>B29/12*C29*D29</f>
        <v>0</v>
      </c>
      <c r="F29" s="151"/>
      <c r="G29" s="160">
        <f>E29*F29</f>
        <v>0</v>
      </c>
      <c r="H29" s="235"/>
      <c r="I29" s="228">
        <f t="shared" si="0"/>
        <v>0</v>
      </c>
    </row>
    <row r="30" spans="1:9" ht="15" customHeight="1" x14ac:dyDescent="0.2">
      <c r="A30" s="193" t="s">
        <v>17</v>
      </c>
      <c r="B30" s="194"/>
      <c r="C30" s="195"/>
      <c r="D30" s="196"/>
      <c r="E30" s="158"/>
      <c r="F30" s="301"/>
      <c r="G30" s="302"/>
      <c r="H30" s="46"/>
      <c r="I30" s="224"/>
    </row>
    <row r="31" spans="1:9" ht="30" customHeight="1" thickBot="1" x14ac:dyDescent="0.25">
      <c r="A31" s="296"/>
      <c r="B31" s="297"/>
      <c r="C31" s="297"/>
      <c r="D31" s="297"/>
      <c r="E31" s="297"/>
      <c r="F31" s="297"/>
      <c r="G31" s="298"/>
      <c r="H31" s="49"/>
      <c r="I31" s="226"/>
    </row>
    <row r="32" spans="1:9" ht="13.5" thickBot="1" x14ac:dyDescent="0.25">
      <c r="G32" s="175"/>
    </row>
    <row r="33" spans="1:9" ht="30.75" customHeight="1" thickTop="1" thickBot="1" x14ac:dyDescent="0.25">
      <c r="A33" t="s">
        <v>64</v>
      </c>
      <c r="B33" s="70"/>
      <c r="E33" s="80">
        <f>+E12+E13+E16+E17+E20+E21+E24+E25+E28+E29</f>
        <v>0</v>
      </c>
      <c r="F33" s="12"/>
      <c r="G33" s="283">
        <f>+G12+G13+G16+G17+G20+G21+G24+G25+G28+G29</f>
        <v>0</v>
      </c>
      <c r="H33" s="280">
        <f>+H12+H13+H16+H17+H20+H21+H24+H25+H28+H29</f>
        <v>0</v>
      </c>
      <c r="I33" s="80">
        <f>+I12+I13+I16+I17+I20+I21+I24+I25+I28+I29</f>
        <v>0</v>
      </c>
    </row>
    <row r="34" spans="1:9" ht="29.25" customHeight="1" thickTop="1" thickBot="1" x14ac:dyDescent="0.25">
      <c r="A34" t="s">
        <v>63</v>
      </c>
      <c r="B34" s="84"/>
      <c r="E34" s="81">
        <f>+E33*B34</f>
        <v>0</v>
      </c>
      <c r="F34" s="12"/>
      <c r="G34" s="284">
        <f>+G33*B34</f>
        <v>0</v>
      </c>
      <c r="H34" s="281">
        <f>+H33*B34</f>
        <v>0</v>
      </c>
      <c r="I34" s="81">
        <f>+I33*B34</f>
        <v>0</v>
      </c>
    </row>
    <row r="35" spans="1:9" ht="11.25" customHeight="1" thickTop="1" x14ac:dyDescent="0.2">
      <c r="B35" s="71" t="s">
        <v>51</v>
      </c>
      <c r="E35" s="82"/>
      <c r="F35" s="12"/>
      <c r="G35" s="287"/>
      <c r="H35" s="231"/>
      <c r="I35" s="232"/>
    </row>
    <row r="36" spans="1:9" ht="30" customHeight="1" thickBot="1" x14ac:dyDescent="0.25">
      <c r="A36" t="s">
        <v>66</v>
      </c>
      <c r="B36" s="70"/>
      <c r="D36" t="s">
        <v>8</v>
      </c>
      <c r="E36" s="83">
        <f>+E33+E34</f>
        <v>0</v>
      </c>
      <c r="F36" s="12"/>
      <c r="G36" s="286">
        <f>+G33+G34</f>
        <v>0</v>
      </c>
      <c r="H36" s="282">
        <f>+H33+H34</f>
        <v>0</v>
      </c>
      <c r="I36" s="83">
        <f>+I33+I34</f>
        <v>0</v>
      </c>
    </row>
    <row r="37" spans="1:9" ht="20.100000000000001" customHeight="1" thickTop="1" x14ac:dyDescent="0.2">
      <c r="A37" s="13"/>
      <c r="G37" s="214" t="s">
        <v>91</v>
      </c>
    </row>
    <row r="38" spans="1:9" x14ac:dyDescent="0.2">
      <c r="A38" s="13" t="s">
        <v>125</v>
      </c>
    </row>
    <row r="39" spans="1:9" x14ac:dyDescent="0.2">
      <c r="A39" s="13" t="s">
        <v>107</v>
      </c>
    </row>
    <row r="40" spans="1:9" x14ac:dyDescent="0.2">
      <c r="A40" s="13" t="s">
        <v>65</v>
      </c>
    </row>
  </sheetData>
  <mergeCells count="10">
    <mergeCell ref="F30:G30"/>
    <mergeCell ref="A31:G31"/>
    <mergeCell ref="F14:G14"/>
    <mergeCell ref="A15:G15"/>
    <mergeCell ref="F18:G18"/>
    <mergeCell ref="A19:G19"/>
    <mergeCell ref="F22:G22"/>
    <mergeCell ref="A23:G23"/>
    <mergeCell ref="F26:G26"/>
    <mergeCell ref="A27:G27"/>
  </mergeCells>
  <phoneticPr fontId="0" type="noConversion"/>
  <printOptions horizontalCentered="1"/>
  <pageMargins left="0.25" right="0.25" top="0.81" bottom="0.75" header="0.3" footer="0.3"/>
  <pageSetup scale="85" orientation="portrait" horizontalDpi="4294967295" r:id="rId1"/>
  <headerFooter alignWithMargins="0">
    <oddHeader xml:space="preserve">&amp;C&amp;9COUNTY OF LOS ANGELES - DEPARTMENT OF PUBLIC HEALTH
DIVISION OF HIV AND STD PROGRAMS
BUDGET JUSTIFICATION FOR SALARIES
</oddHeader>
    <oddFooter>&amp;L&amp;9CARE budget forms&amp;C                                 &amp;R&amp;9Rev. 10/13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54"/>
  <sheetViews>
    <sheetView zoomScaleNormal="100" workbookViewId="0">
      <selection activeCell="A2" sqref="A2"/>
    </sheetView>
  </sheetViews>
  <sheetFormatPr defaultRowHeight="12.75" x14ac:dyDescent="0.2"/>
  <cols>
    <col min="1" max="1" width="13.7109375" style="1" customWidth="1"/>
    <col min="2" max="2" width="8.85546875" style="1" customWidth="1"/>
    <col min="3" max="3" width="25.42578125" style="1" customWidth="1"/>
    <col min="4" max="4" width="12.7109375" style="1" customWidth="1"/>
    <col min="5" max="5" width="4.42578125" style="1" customWidth="1"/>
    <col min="6" max="6" width="15.85546875" style="1" customWidth="1"/>
    <col min="7" max="7" width="4.28515625" style="1" customWidth="1"/>
    <col min="8" max="8" width="10.28515625" style="1" customWidth="1"/>
    <col min="9" max="9" width="4.7109375" style="1" customWidth="1"/>
    <col min="10" max="10" width="3.7109375" style="1" customWidth="1"/>
    <col min="11" max="11" width="4.5703125" style="1" customWidth="1"/>
    <col min="12" max="16384" width="9.140625" style="1"/>
  </cols>
  <sheetData>
    <row r="2" spans="1:12" x14ac:dyDescent="0.2">
      <c r="A2" s="87" t="str">
        <f>'Budget-Summary'!A1&amp;'Budget-Summary'!B1</f>
        <v xml:space="preserve">AGENCY NAME:  </v>
      </c>
      <c r="C2" s="87"/>
      <c r="D2" s="90"/>
      <c r="E2" s="90"/>
      <c r="F2" s="90"/>
      <c r="G2" s="89"/>
    </row>
    <row r="3" spans="1:12" ht="15" customHeight="1" x14ac:dyDescent="0.2">
      <c r="A3" s="87" t="str">
        <f>'Budget-Summary'!A3&amp;'Budget-Summary'!B3</f>
        <v xml:space="preserve">CONTRACT NUMBER:  </v>
      </c>
      <c r="C3" s="87"/>
      <c r="D3" s="90"/>
      <c r="E3" s="90"/>
      <c r="F3" s="90"/>
      <c r="G3" s="89"/>
    </row>
    <row r="4" spans="1:12" x14ac:dyDescent="0.2">
      <c r="A4" s="87" t="str">
        <f>'Budget-Summary'!A5&amp;'Budget-Summary'!B5</f>
        <v xml:space="preserve">SCHEDULE NUMBER:  </v>
      </c>
      <c r="C4" s="87"/>
      <c r="D4" s="89"/>
      <c r="E4" s="89"/>
      <c r="F4" s="89"/>
      <c r="G4" s="89"/>
    </row>
    <row r="5" spans="1:12" x14ac:dyDescent="0.2">
      <c r="A5" s="87" t="str">
        <f>'Budget-Summary'!A7&amp;'Budget-Summary'!B7</f>
        <v xml:space="preserve">BUDGET PERIOD:  </v>
      </c>
      <c r="C5" s="87"/>
      <c r="D5" s="89"/>
      <c r="E5" s="89"/>
      <c r="F5" s="89"/>
      <c r="G5" s="89"/>
    </row>
    <row r="6" spans="1:12" x14ac:dyDescent="0.2">
      <c r="A6" s="87" t="str">
        <f>'Budget-Summary'!A9&amp;'Budget-Summary'!B9</f>
        <v xml:space="preserve">SERVICE CATEGORY:  </v>
      </c>
      <c r="C6" s="87"/>
    </row>
    <row r="7" spans="1:12" ht="13.5" thickBot="1" x14ac:dyDescent="0.25">
      <c r="A7" s="87"/>
      <c r="B7" s="87"/>
    </row>
    <row r="8" spans="1:12" ht="18" x14ac:dyDescent="0.25">
      <c r="A8" s="14" t="s">
        <v>18</v>
      </c>
      <c r="B8" s="15"/>
      <c r="C8" s="15"/>
      <c r="D8" s="15"/>
      <c r="E8" s="15"/>
      <c r="F8" s="15"/>
      <c r="G8" s="15"/>
      <c r="H8" s="16"/>
      <c r="I8" s="16"/>
      <c r="J8" s="16"/>
      <c r="K8" s="17"/>
      <c r="L8" s="18"/>
    </row>
    <row r="9" spans="1:12" ht="18" x14ac:dyDescent="0.25">
      <c r="A9" s="19" t="s">
        <v>53</v>
      </c>
      <c r="B9" s="20"/>
      <c r="C9" s="21"/>
      <c r="D9" s="21"/>
      <c r="E9" s="22"/>
      <c r="F9" s="22"/>
      <c r="G9" s="23"/>
      <c r="H9" s="24"/>
      <c r="I9" s="24"/>
      <c r="J9" s="24"/>
      <c r="K9" s="25"/>
      <c r="L9" s="26"/>
    </row>
    <row r="10" spans="1:12" x14ac:dyDescent="0.2">
      <c r="A10" s="27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28"/>
      <c r="L10" s="18"/>
    </row>
    <row r="11" spans="1:12" x14ac:dyDescent="0.2">
      <c r="A11" s="16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4"/>
      <c r="L11" s="33"/>
    </row>
    <row r="12" spans="1:12" x14ac:dyDescent="0.2">
      <c r="A12" s="215" t="s">
        <v>93</v>
      </c>
      <c r="B12" s="30"/>
      <c r="C12" s="30"/>
      <c r="D12" s="30"/>
      <c r="E12" s="30"/>
      <c r="F12" s="30"/>
      <c r="G12" s="30"/>
      <c r="H12" s="30"/>
      <c r="I12" s="30"/>
      <c r="J12" s="30"/>
      <c r="K12" s="34"/>
      <c r="L12" s="33"/>
    </row>
    <row r="13" spans="1:12" ht="12.75" customHeight="1" x14ac:dyDescent="0.2">
      <c r="A13" s="206" t="s">
        <v>94</v>
      </c>
      <c r="B13" s="30"/>
      <c r="C13" s="30"/>
      <c r="D13" s="30"/>
      <c r="E13" s="30"/>
      <c r="F13" s="30"/>
      <c r="G13" s="30"/>
      <c r="H13" s="30"/>
      <c r="I13" s="30"/>
      <c r="J13" s="30"/>
      <c r="K13" s="34"/>
      <c r="L13" s="33"/>
    </row>
    <row r="14" spans="1:12" ht="20.100000000000001" customHeight="1" thickBot="1" x14ac:dyDescent="0.25">
      <c r="A14" s="8"/>
      <c r="B14" s="30"/>
      <c r="C14" s="30"/>
      <c r="D14" s="163" t="s">
        <v>79</v>
      </c>
      <c r="E14" s="30"/>
      <c r="F14" s="308"/>
      <c r="G14" s="308"/>
      <c r="H14" s="308"/>
      <c r="I14" s="30"/>
      <c r="J14" s="30"/>
      <c r="K14" s="34"/>
      <c r="L14" s="33"/>
    </row>
    <row r="15" spans="1:12" ht="20.100000000000001" customHeight="1" thickBot="1" x14ac:dyDescent="0.25">
      <c r="A15" s="8"/>
      <c r="B15" s="30"/>
      <c r="C15" s="30"/>
      <c r="D15" s="163" t="s">
        <v>80</v>
      </c>
      <c r="E15" s="30"/>
      <c r="F15" s="309"/>
      <c r="G15" s="310"/>
      <c r="H15" s="310"/>
      <c r="I15" s="30"/>
      <c r="J15" s="30"/>
      <c r="K15" s="34"/>
      <c r="L15" s="33"/>
    </row>
    <row r="16" spans="1:12" ht="20.100000000000001" customHeight="1" thickBot="1" x14ac:dyDescent="0.25">
      <c r="A16" s="8"/>
      <c r="B16" s="30"/>
      <c r="C16" s="30"/>
      <c r="D16" s="163" t="s">
        <v>81</v>
      </c>
      <c r="E16" s="30"/>
      <c r="F16" s="309"/>
      <c r="G16" s="310"/>
      <c r="H16" s="310"/>
      <c r="I16" s="30"/>
      <c r="J16" s="30"/>
      <c r="K16" s="34"/>
      <c r="L16" s="33"/>
    </row>
    <row r="17" spans="1:12" ht="20.100000000000001" customHeight="1" x14ac:dyDescent="0.2">
      <c r="A17" s="8"/>
      <c r="B17" s="23"/>
      <c r="C17" s="23"/>
      <c r="D17" s="207"/>
      <c r="E17" s="23"/>
      <c r="F17" s="208"/>
      <c r="G17" s="209"/>
      <c r="H17" s="209"/>
      <c r="I17" s="30"/>
      <c r="J17" s="30"/>
      <c r="K17" s="34"/>
      <c r="L17" s="32"/>
    </row>
    <row r="18" spans="1:12" ht="20.100000000000001" customHeight="1" x14ac:dyDescent="0.2">
      <c r="A18" s="8"/>
      <c r="B18" s="23"/>
      <c r="C18" s="23"/>
      <c r="D18" s="23"/>
      <c r="E18" s="23"/>
      <c r="F18" s="23"/>
      <c r="G18" s="23"/>
      <c r="H18" s="23"/>
      <c r="I18" s="30"/>
      <c r="J18" s="30"/>
      <c r="K18" s="34"/>
      <c r="L18" s="33"/>
    </row>
    <row r="19" spans="1:12" ht="20.100000000000001" customHeight="1" x14ac:dyDescent="0.2">
      <c r="A19" s="8"/>
      <c r="B19" s="210"/>
      <c r="C19" s="210"/>
      <c r="D19" s="210"/>
      <c r="E19" s="210"/>
      <c r="F19" s="210"/>
      <c r="G19" s="210"/>
      <c r="H19" s="210"/>
      <c r="I19" s="30"/>
      <c r="J19" s="30"/>
      <c r="K19" s="34"/>
      <c r="L19" s="33"/>
    </row>
    <row r="20" spans="1:12" ht="20.100000000000001" customHeight="1" thickBot="1" x14ac:dyDescent="0.25">
      <c r="A20" s="211"/>
      <c r="B20" s="306" t="s">
        <v>82</v>
      </c>
      <c r="C20" s="306"/>
      <c r="D20" s="306"/>
      <c r="E20" s="306"/>
      <c r="F20" s="306"/>
      <c r="G20" s="306"/>
      <c r="H20" s="306"/>
      <c r="I20" s="306"/>
      <c r="J20" s="306"/>
      <c r="K20" s="307"/>
      <c r="L20" s="33"/>
    </row>
    <row r="21" spans="1:12" ht="20.100000000000001" customHeight="1" thickTop="1" x14ac:dyDescent="0.2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9" t="s">
        <v>8</v>
      </c>
      <c r="L21" s="32"/>
    </row>
    <row r="22" spans="1:12" ht="20.100000000000001" customHeight="1" x14ac:dyDescent="0.2">
      <c r="A22" s="169" t="s">
        <v>68</v>
      </c>
      <c r="B22" s="30"/>
      <c r="C22" s="30"/>
      <c r="D22" s="30"/>
      <c r="E22" s="30"/>
      <c r="F22" s="30"/>
      <c r="G22" s="30"/>
      <c r="H22" s="30"/>
      <c r="I22" s="30"/>
      <c r="J22" s="30"/>
      <c r="K22" s="34"/>
      <c r="L22" s="33"/>
    </row>
    <row r="23" spans="1:12" ht="20.100000000000001" customHeight="1" x14ac:dyDescent="0.2">
      <c r="A23" s="27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34"/>
      <c r="L23" s="33"/>
    </row>
    <row r="24" spans="1:12" ht="20.100000000000001" customHeight="1" x14ac:dyDescent="0.2">
      <c r="A24" s="217" t="s">
        <v>95</v>
      </c>
      <c r="B24" s="30"/>
      <c r="C24" s="31"/>
      <c r="D24" s="31"/>
      <c r="E24" s="31"/>
      <c r="F24" s="31"/>
      <c r="G24" s="216" t="s">
        <v>69</v>
      </c>
      <c r="H24" s="33"/>
      <c r="I24" s="33"/>
      <c r="J24" s="33"/>
      <c r="K24" s="34"/>
      <c r="L24" s="33"/>
    </row>
    <row r="25" spans="1:12" x14ac:dyDescent="0.2">
      <c r="A25" s="27"/>
      <c r="B25" s="30"/>
      <c r="C25" s="31"/>
      <c r="D25" s="31"/>
      <c r="E25" s="31"/>
      <c r="F25" s="31"/>
      <c r="G25" s="33"/>
      <c r="H25" s="33"/>
      <c r="I25" s="33"/>
      <c r="J25" s="33"/>
      <c r="K25" s="36" t="s">
        <v>8</v>
      </c>
      <c r="L25" s="32"/>
    </row>
    <row r="26" spans="1:12" x14ac:dyDescent="0.2">
      <c r="A26" s="27"/>
      <c r="B26" s="30"/>
      <c r="C26" s="31"/>
      <c r="D26" s="31"/>
      <c r="E26" s="31"/>
      <c r="F26" s="31"/>
      <c r="G26" s="33"/>
      <c r="H26" s="33"/>
      <c r="I26" s="33"/>
      <c r="J26" s="33"/>
      <c r="K26" s="34"/>
      <c r="L26" s="33"/>
    </row>
    <row r="27" spans="1:12" x14ac:dyDescent="0.2">
      <c r="A27" s="35" t="s">
        <v>70</v>
      </c>
      <c r="B27" s="30"/>
      <c r="C27" s="31"/>
      <c r="D27" s="73"/>
      <c r="E27" s="31"/>
      <c r="F27" s="31"/>
      <c r="G27" s="33"/>
      <c r="H27" s="165">
        <v>7.6499999999999999E-2</v>
      </c>
      <c r="I27" s="67"/>
      <c r="J27" s="32"/>
      <c r="K27" s="34"/>
      <c r="L27" s="33"/>
    </row>
    <row r="28" spans="1:12" x14ac:dyDescent="0.2">
      <c r="A28" s="8"/>
      <c r="B28" s="30"/>
      <c r="C28" s="31"/>
      <c r="D28" s="72"/>
      <c r="E28" s="31"/>
      <c r="F28" s="31"/>
      <c r="G28" s="33"/>
      <c r="H28" s="166"/>
      <c r="I28" s="33"/>
      <c r="J28" s="33"/>
      <c r="K28" s="34"/>
      <c r="L28" s="33"/>
    </row>
    <row r="29" spans="1:12" x14ac:dyDescent="0.2">
      <c r="A29" s="29" t="s">
        <v>71</v>
      </c>
      <c r="B29" s="30"/>
      <c r="C29" s="31"/>
      <c r="D29" s="72"/>
      <c r="E29" s="31"/>
      <c r="F29" s="31"/>
      <c r="G29" s="33"/>
      <c r="H29" s="165">
        <v>0</v>
      </c>
      <c r="I29" s="67"/>
      <c r="J29" s="32"/>
      <c r="K29" s="36" t="s">
        <v>8</v>
      </c>
      <c r="L29" s="32"/>
    </row>
    <row r="30" spans="1:12" x14ac:dyDescent="0.2">
      <c r="A30" s="27"/>
      <c r="B30" s="30"/>
      <c r="C30" s="31"/>
      <c r="D30" s="72"/>
      <c r="E30" s="31"/>
      <c r="F30" s="31"/>
      <c r="G30" s="33"/>
      <c r="H30" s="30"/>
      <c r="I30" s="33"/>
      <c r="J30" s="33"/>
      <c r="K30" s="34"/>
      <c r="L30" s="33"/>
    </row>
    <row r="31" spans="1:12" x14ac:dyDescent="0.2">
      <c r="A31" s="35" t="s">
        <v>72</v>
      </c>
      <c r="B31" s="30"/>
      <c r="C31" s="31"/>
      <c r="D31" s="72"/>
      <c r="E31" s="31"/>
      <c r="F31" s="31"/>
      <c r="G31" s="33"/>
      <c r="H31" s="165">
        <v>0</v>
      </c>
      <c r="I31" s="67"/>
      <c r="J31" s="32"/>
      <c r="K31" s="36" t="s">
        <v>8</v>
      </c>
      <c r="L31" s="32"/>
    </row>
    <row r="32" spans="1:12" x14ac:dyDescent="0.2">
      <c r="A32" s="8"/>
      <c r="B32" s="30"/>
      <c r="C32" s="31"/>
      <c r="D32" s="72"/>
      <c r="E32" s="31"/>
      <c r="F32" s="31"/>
      <c r="G32" s="33"/>
      <c r="H32" s="166"/>
      <c r="I32" s="33"/>
      <c r="J32" s="33"/>
      <c r="K32" s="34"/>
      <c r="L32" s="33"/>
    </row>
    <row r="33" spans="1:12" x14ac:dyDescent="0.2">
      <c r="A33" s="29" t="s">
        <v>73</v>
      </c>
      <c r="B33" s="30"/>
      <c r="C33" s="31"/>
      <c r="D33" s="72"/>
      <c r="E33" s="31"/>
      <c r="F33" s="31"/>
      <c r="G33" s="33"/>
      <c r="H33" s="165">
        <v>0</v>
      </c>
      <c r="I33" s="67"/>
      <c r="J33" s="32"/>
      <c r="K33" s="34"/>
      <c r="L33" s="33"/>
    </row>
    <row r="34" spans="1:12" x14ac:dyDescent="0.2">
      <c r="A34" s="27"/>
      <c r="B34" s="30"/>
      <c r="C34" s="31"/>
      <c r="D34" s="72"/>
      <c r="E34" s="31"/>
      <c r="F34" s="31"/>
      <c r="G34" s="33"/>
      <c r="H34" s="166"/>
      <c r="I34" s="33"/>
      <c r="J34" s="33"/>
      <c r="K34" s="36" t="s">
        <v>8</v>
      </c>
      <c r="L34" s="32"/>
    </row>
    <row r="35" spans="1:12" x14ac:dyDescent="0.2">
      <c r="A35" s="35" t="s">
        <v>74</v>
      </c>
      <c r="B35" s="30"/>
      <c r="C35" s="31"/>
      <c r="D35" s="72"/>
      <c r="E35" s="31"/>
      <c r="F35" s="31"/>
      <c r="G35" s="33"/>
      <c r="H35" s="165">
        <v>0</v>
      </c>
      <c r="I35" s="67"/>
      <c r="J35" s="32"/>
      <c r="K35" s="34"/>
      <c r="L35" s="33"/>
    </row>
    <row r="36" spans="1:12" x14ac:dyDescent="0.2">
      <c r="A36" s="8"/>
      <c r="B36" s="30"/>
      <c r="C36" s="31"/>
      <c r="D36" s="72"/>
      <c r="E36" s="31"/>
      <c r="F36" s="31"/>
      <c r="G36" s="33"/>
      <c r="H36" s="167"/>
      <c r="I36" s="33"/>
      <c r="J36" s="33"/>
      <c r="K36" s="34"/>
      <c r="L36" s="33"/>
    </row>
    <row r="37" spans="1:12" x14ac:dyDescent="0.2">
      <c r="A37" s="29" t="s">
        <v>75</v>
      </c>
      <c r="B37" s="30"/>
      <c r="C37" s="31"/>
      <c r="D37" s="72"/>
      <c r="E37" s="31"/>
      <c r="F37" s="31"/>
      <c r="G37" s="33"/>
      <c r="H37" s="165">
        <v>0</v>
      </c>
      <c r="I37" s="67"/>
      <c r="J37" s="32"/>
      <c r="K37" s="36" t="s">
        <v>8</v>
      </c>
      <c r="L37" s="32"/>
    </row>
    <row r="38" spans="1:12" x14ac:dyDescent="0.2">
      <c r="A38" s="27"/>
      <c r="B38" s="30"/>
      <c r="C38" s="31"/>
      <c r="D38" s="72"/>
      <c r="E38" s="31"/>
      <c r="F38" s="31"/>
      <c r="G38" s="33"/>
      <c r="H38" s="167"/>
      <c r="I38" s="33"/>
      <c r="J38" s="33"/>
      <c r="K38" s="34"/>
      <c r="L38" s="33"/>
    </row>
    <row r="39" spans="1:12" x14ac:dyDescent="0.2">
      <c r="A39" s="35" t="s">
        <v>76</v>
      </c>
      <c r="B39" s="30"/>
      <c r="C39" s="31"/>
      <c r="D39" s="72"/>
      <c r="E39" s="31"/>
      <c r="F39" s="31"/>
      <c r="G39" s="33"/>
      <c r="H39" s="165">
        <v>0</v>
      </c>
      <c r="I39" s="67"/>
      <c r="J39" s="32"/>
      <c r="K39" s="34"/>
      <c r="L39" s="33"/>
    </row>
    <row r="40" spans="1:12" x14ac:dyDescent="0.2">
      <c r="A40" s="8"/>
      <c r="B40" s="30"/>
      <c r="C40" s="31"/>
      <c r="D40" s="72"/>
      <c r="E40" s="31"/>
      <c r="F40" s="31"/>
      <c r="G40" s="33"/>
      <c r="H40" s="167"/>
      <c r="I40" s="33"/>
      <c r="J40" s="33"/>
      <c r="K40" s="34"/>
      <c r="L40" s="33"/>
    </row>
    <row r="41" spans="1:12" x14ac:dyDescent="0.2">
      <c r="A41" s="29" t="s">
        <v>77</v>
      </c>
      <c r="B41" s="30"/>
      <c r="C41" s="31"/>
      <c r="D41" s="72"/>
      <c r="E41" s="31"/>
      <c r="F41" s="31"/>
      <c r="G41" s="33"/>
      <c r="H41" s="165">
        <v>0</v>
      </c>
      <c r="I41" s="67"/>
      <c r="J41" s="32"/>
      <c r="K41" s="34"/>
      <c r="L41" s="33"/>
    </row>
    <row r="42" spans="1:12" x14ac:dyDescent="0.2">
      <c r="A42" s="8"/>
      <c r="B42" s="30"/>
      <c r="C42" s="31"/>
      <c r="D42" s="72"/>
      <c r="E42" s="31"/>
      <c r="F42" s="31"/>
      <c r="G42" s="33"/>
      <c r="H42" s="167"/>
      <c r="I42" s="33"/>
      <c r="J42" s="33"/>
      <c r="K42" s="34"/>
      <c r="L42" s="33"/>
    </row>
    <row r="43" spans="1:12" x14ac:dyDescent="0.2">
      <c r="A43" s="29" t="s">
        <v>8</v>
      </c>
      <c r="B43" s="30"/>
      <c r="C43" s="31"/>
      <c r="D43" s="72"/>
      <c r="E43" s="31"/>
      <c r="F43" s="31"/>
      <c r="G43" s="33"/>
      <c r="H43" s="167"/>
      <c r="I43" s="33"/>
      <c r="J43" s="33"/>
      <c r="K43" s="34"/>
      <c r="L43" s="33"/>
    </row>
    <row r="44" spans="1:12" x14ac:dyDescent="0.2">
      <c r="A44" s="35" t="s">
        <v>78</v>
      </c>
      <c r="B44" s="30"/>
      <c r="C44" s="31"/>
      <c r="D44" s="73"/>
      <c r="E44" s="31"/>
      <c r="F44" s="31"/>
      <c r="G44" s="33"/>
      <c r="H44" s="164">
        <f>SUM(H27:H43)</f>
        <v>7.6499999999999999E-2</v>
      </c>
      <c r="I44" s="67"/>
      <c r="J44" s="32"/>
      <c r="K44" s="34"/>
      <c r="L44" s="33"/>
    </row>
    <row r="45" spans="1:12" x14ac:dyDescent="0.2">
      <c r="A45" s="8"/>
      <c r="B45" s="30"/>
      <c r="C45" s="31"/>
      <c r="D45" s="31"/>
      <c r="E45" s="31"/>
      <c r="F45" s="31"/>
      <c r="G45" s="33"/>
      <c r="H45" s="33"/>
      <c r="I45" s="33"/>
      <c r="J45" s="33"/>
      <c r="K45" s="34"/>
      <c r="L45" s="33"/>
    </row>
    <row r="46" spans="1:12" x14ac:dyDescent="0.2">
      <c r="A46" s="29" t="s">
        <v>8</v>
      </c>
      <c r="B46" s="30"/>
      <c r="C46" s="31"/>
      <c r="D46" s="31"/>
      <c r="E46" s="31"/>
      <c r="F46" s="31"/>
      <c r="G46" s="33"/>
      <c r="H46" s="33"/>
      <c r="I46" s="33"/>
      <c r="J46" s="33"/>
      <c r="K46" s="34"/>
      <c r="L46" s="33"/>
    </row>
    <row r="47" spans="1:12" x14ac:dyDescent="0.2">
      <c r="A47" s="168" t="s">
        <v>96</v>
      </c>
      <c r="B47" s="30"/>
      <c r="C47" s="31"/>
      <c r="D47" s="31"/>
      <c r="E47" s="31"/>
      <c r="F47" s="31"/>
      <c r="G47" s="33"/>
      <c r="H47" s="33"/>
      <c r="I47" s="33"/>
      <c r="J47" s="33"/>
      <c r="K47" s="34"/>
      <c r="L47" s="33"/>
    </row>
    <row r="48" spans="1:12" x14ac:dyDescent="0.2">
      <c r="A48" s="169"/>
      <c r="B48" s="30"/>
      <c r="C48" s="31"/>
      <c r="D48" s="31"/>
      <c r="E48" s="31"/>
      <c r="F48" s="31"/>
      <c r="G48" s="33"/>
      <c r="H48" s="33"/>
      <c r="I48" s="33"/>
      <c r="J48" s="33"/>
      <c r="K48" s="34"/>
      <c r="L48" s="33"/>
    </row>
    <row r="49" spans="1:12" x14ac:dyDescent="0.2">
      <c r="A49" s="29" t="s">
        <v>8</v>
      </c>
      <c r="B49" s="30"/>
      <c r="C49" s="31"/>
      <c r="D49" s="31"/>
      <c r="E49" s="31"/>
      <c r="F49" s="31"/>
      <c r="G49" s="33"/>
      <c r="H49" s="33"/>
      <c r="I49" s="33"/>
      <c r="J49" s="33"/>
      <c r="K49" s="34"/>
      <c r="L49" s="33"/>
    </row>
    <row r="50" spans="1:12" x14ac:dyDescent="0.2">
      <c r="A50" s="170"/>
      <c r="B50" s="30"/>
      <c r="C50" s="31"/>
      <c r="D50" s="31"/>
      <c r="E50" s="31"/>
      <c r="F50" s="31"/>
      <c r="G50" s="33"/>
      <c r="H50" s="33"/>
      <c r="I50" s="33"/>
      <c r="J50" s="33"/>
      <c r="K50" s="34"/>
      <c r="L50" s="33"/>
    </row>
    <row r="51" spans="1:12" x14ac:dyDescent="0.2">
      <c r="A51" s="171"/>
      <c r="B51" s="30"/>
      <c r="C51" s="31"/>
      <c r="D51" s="31"/>
      <c r="E51" s="31"/>
      <c r="F51" s="31"/>
      <c r="G51" s="33"/>
      <c r="H51" s="33"/>
      <c r="I51" s="33"/>
      <c r="J51" s="33"/>
      <c r="K51" s="36" t="s">
        <v>8</v>
      </c>
      <c r="L51" s="32"/>
    </row>
    <row r="52" spans="1:12" ht="13.5" thickBot="1" x14ac:dyDescent="0.25">
      <c r="A52" s="9"/>
      <c r="B52" s="37"/>
      <c r="C52" s="38"/>
      <c r="D52" s="38"/>
      <c r="E52" s="38"/>
      <c r="F52" s="38"/>
      <c r="G52" s="39"/>
      <c r="H52" s="40"/>
      <c r="I52" s="39"/>
      <c r="J52" s="41"/>
      <c r="K52" s="42"/>
      <c r="L52" s="32"/>
    </row>
    <row r="53" spans="1:12" x14ac:dyDescent="0.2">
      <c r="A53" s="218" t="s">
        <v>97</v>
      </c>
    </row>
    <row r="54" spans="1:12" x14ac:dyDescent="0.2">
      <c r="A54" s="218"/>
    </row>
  </sheetData>
  <mergeCells count="4">
    <mergeCell ref="B20:K20"/>
    <mergeCell ref="F14:H14"/>
    <mergeCell ref="F15:H15"/>
    <mergeCell ref="F16:H16"/>
  </mergeCells>
  <phoneticPr fontId="0" type="noConversion"/>
  <printOptions horizontalCentered="1"/>
  <pageMargins left="0.25" right="0.25" top="0.75" bottom="0.6" header="0.3" footer="0.43"/>
  <pageSetup scale="90" orientation="portrait" r:id="rId1"/>
  <headerFooter alignWithMargins="0">
    <oddHeader xml:space="preserve">&amp;CCOUNTY OF LOS ANGELES -  DEPARTMENT OF PUBLIC HEALTH
DIVISION OF HIV AND STD PROGRAMS
BUDGET JUSTIFICATION FOR EMPLOYEE BENEFITS </oddHeader>
    <oddFooter>&amp;L&amp;9CARE budget forms&amp;C                                 &amp;R&amp;9Rev. 10/13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G57"/>
  <sheetViews>
    <sheetView workbookViewId="0">
      <selection activeCell="A64" sqref="A64"/>
    </sheetView>
  </sheetViews>
  <sheetFormatPr defaultColWidth="13.7109375" defaultRowHeight="12.75" x14ac:dyDescent="0.2"/>
  <cols>
    <col min="1" max="1" width="51.28515625" customWidth="1"/>
    <col min="2" max="2" width="14.140625" customWidth="1"/>
    <col min="3" max="3" width="6.7109375" customWidth="1"/>
    <col min="4" max="4" width="1.7109375" customWidth="1"/>
    <col min="5" max="5" width="12.5703125" customWidth="1"/>
    <col min="7" max="7" width="13" customWidth="1"/>
  </cols>
  <sheetData>
    <row r="2" spans="1:7" x14ac:dyDescent="0.2">
      <c r="A2" s="87" t="str">
        <f>'Budget-Summary'!A1&amp;'Budget-Summary'!B1</f>
        <v xml:space="preserve">AGENCY NAME:  </v>
      </c>
      <c r="B2" s="87"/>
    </row>
    <row r="3" spans="1:7" x14ac:dyDescent="0.2">
      <c r="A3" s="87" t="str">
        <f>'Budget-Summary'!A3&amp;'Budget-Summary'!B3</f>
        <v xml:space="preserve">CONTRACT NUMBER:  </v>
      </c>
      <c r="B3" s="87"/>
    </row>
    <row r="4" spans="1:7" x14ac:dyDescent="0.2">
      <c r="A4" s="87" t="str">
        <f>'Budget-Summary'!A5&amp;'Budget-Summary'!B5</f>
        <v xml:space="preserve">SCHEDULE NUMBER:  </v>
      </c>
      <c r="B4" s="87"/>
    </row>
    <row r="5" spans="1:7" x14ac:dyDescent="0.2">
      <c r="A5" s="87" t="str">
        <f>'Budget-Summary'!A7&amp;'Budget-Summary'!B7</f>
        <v xml:space="preserve">BUDGET PERIOD:  </v>
      </c>
      <c r="B5" s="87"/>
    </row>
    <row r="6" spans="1:7" x14ac:dyDescent="0.2">
      <c r="A6" s="87" t="str">
        <f>'Budget-Summary'!A9&amp;'Budget-Summary'!B9</f>
        <v xml:space="preserve">SERVICE CATEGORY:  </v>
      </c>
      <c r="B6" s="87"/>
    </row>
    <row r="7" spans="1:7" ht="16.5" thickBot="1" x14ac:dyDescent="0.3">
      <c r="B7" s="11"/>
      <c r="C7" s="11"/>
    </row>
    <row r="8" spans="1:7" x14ac:dyDescent="0.2">
      <c r="A8" s="43" t="s">
        <v>8</v>
      </c>
      <c r="B8" s="44" t="s">
        <v>21</v>
      </c>
      <c r="C8" s="45" t="s">
        <v>22</v>
      </c>
      <c r="D8" s="12"/>
      <c r="E8" s="147"/>
      <c r="F8" s="230"/>
      <c r="G8" s="230"/>
    </row>
    <row r="9" spans="1:7" x14ac:dyDescent="0.2">
      <c r="A9" s="46" t="s">
        <v>23</v>
      </c>
      <c r="B9" s="47" t="s">
        <v>11</v>
      </c>
      <c r="C9" s="48" t="s">
        <v>24</v>
      </c>
      <c r="E9" s="212" t="s">
        <v>24</v>
      </c>
      <c r="F9" s="253" t="s">
        <v>110</v>
      </c>
      <c r="G9" s="227"/>
    </row>
    <row r="10" spans="1:7" ht="13.5" thickBot="1" x14ac:dyDescent="0.25">
      <c r="A10" s="49" t="s">
        <v>8</v>
      </c>
      <c r="B10" s="50" t="s">
        <v>16</v>
      </c>
      <c r="C10" s="51" t="s">
        <v>20</v>
      </c>
      <c r="E10" s="143" t="s">
        <v>83</v>
      </c>
      <c r="F10" s="237" t="s">
        <v>111</v>
      </c>
      <c r="G10" s="237" t="s">
        <v>103</v>
      </c>
    </row>
    <row r="11" spans="1:7" x14ac:dyDescent="0.2">
      <c r="A11" s="92" t="s">
        <v>29</v>
      </c>
      <c r="B11" s="176"/>
      <c r="C11" s="177"/>
      <c r="E11" s="172"/>
      <c r="F11" s="230"/>
      <c r="G11" s="172"/>
    </row>
    <row r="12" spans="1:7" x14ac:dyDescent="0.2">
      <c r="A12" s="93" t="s">
        <v>84</v>
      </c>
      <c r="B12" s="178"/>
      <c r="C12" s="179"/>
      <c r="E12" s="138"/>
      <c r="F12" s="138"/>
      <c r="G12" s="138"/>
    </row>
    <row r="13" spans="1:7" ht="12.75" customHeight="1" x14ac:dyDescent="0.2">
      <c r="A13" s="288"/>
      <c r="B13" s="178"/>
      <c r="C13" s="179"/>
      <c r="E13" s="138"/>
      <c r="F13" s="138"/>
      <c r="G13" s="138"/>
    </row>
    <row r="14" spans="1:7" x14ac:dyDescent="0.2">
      <c r="A14" s="288"/>
      <c r="B14" s="178"/>
      <c r="C14" s="179"/>
      <c r="E14" s="138"/>
      <c r="F14" s="138"/>
      <c r="G14" s="138"/>
    </row>
    <row r="15" spans="1:7" x14ac:dyDescent="0.2">
      <c r="A15" s="288"/>
      <c r="B15" s="178"/>
      <c r="C15" s="179"/>
      <c r="E15" s="138"/>
      <c r="F15" s="138"/>
      <c r="G15" s="138"/>
    </row>
    <row r="16" spans="1:7" x14ac:dyDescent="0.2">
      <c r="A16" s="288"/>
      <c r="B16" s="178"/>
      <c r="C16" s="179"/>
      <c r="E16" s="138"/>
      <c r="F16" s="138"/>
      <c r="G16" s="138"/>
    </row>
    <row r="17" spans="1:7" x14ac:dyDescent="0.2">
      <c r="A17" s="288"/>
      <c r="B17" s="178"/>
      <c r="C17" s="179"/>
      <c r="E17" s="138"/>
      <c r="F17" s="138"/>
      <c r="G17" s="138"/>
    </row>
    <row r="18" spans="1:7" x14ac:dyDescent="0.2">
      <c r="A18" s="288"/>
      <c r="B18" s="178"/>
      <c r="C18" s="179"/>
      <c r="E18" s="138"/>
      <c r="F18" s="138"/>
      <c r="G18" s="138"/>
    </row>
    <row r="19" spans="1:7" x14ac:dyDescent="0.2">
      <c r="A19" s="288"/>
      <c r="B19" s="178"/>
      <c r="C19" s="179"/>
      <c r="E19" s="138"/>
      <c r="F19" s="138"/>
      <c r="G19" s="138"/>
    </row>
    <row r="20" spans="1:7" x14ac:dyDescent="0.2">
      <c r="A20" s="288"/>
      <c r="B20" s="178"/>
      <c r="C20" s="179"/>
      <c r="E20" s="138"/>
      <c r="F20" s="138"/>
      <c r="G20" s="138"/>
    </row>
    <row r="21" spans="1:7" x14ac:dyDescent="0.2">
      <c r="A21" s="288"/>
      <c r="B21" s="178"/>
      <c r="C21" s="179"/>
      <c r="E21" s="138"/>
      <c r="F21" s="138"/>
      <c r="G21" s="138"/>
    </row>
    <row r="22" spans="1:7" x14ac:dyDescent="0.2">
      <c r="A22" s="288"/>
      <c r="B22" s="178"/>
      <c r="C22" s="179"/>
      <c r="E22" s="138"/>
      <c r="F22" s="138"/>
      <c r="G22" s="138"/>
    </row>
    <row r="23" spans="1:7" x14ac:dyDescent="0.2">
      <c r="A23" s="288"/>
      <c r="B23" s="178"/>
      <c r="C23" s="179"/>
      <c r="E23" s="138"/>
      <c r="F23" s="138"/>
      <c r="G23" s="138"/>
    </row>
    <row r="24" spans="1:7" x14ac:dyDescent="0.2">
      <c r="A24" s="288"/>
      <c r="B24" s="178"/>
      <c r="C24" s="179"/>
      <c r="E24" s="138"/>
      <c r="F24" s="138"/>
      <c r="G24" s="138"/>
    </row>
    <row r="25" spans="1:7" x14ac:dyDescent="0.2">
      <c r="A25" s="288"/>
      <c r="B25" s="178"/>
      <c r="C25" s="179"/>
      <c r="E25" s="138"/>
      <c r="F25" s="138"/>
      <c r="G25" s="138"/>
    </row>
    <row r="26" spans="1:7" ht="13.5" thickBot="1" x14ac:dyDescent="0.25">
      <c r="A26" s="288"/>
      <c r="B26" s="180"/>
      <c r="C26" s="181"/>
      <c r="E26" s="182"/>
      <c r="F26" s="182"/>
      <c r="G26" s="182"/>
    </row>
    <row r="27" spans="1:7" ht="9" customHeight="1" x14ac:dyDescent="0.2">
      <c r="A27" s="288"/>
      <c r="B27" s="58"/>
      <c r="C27" s="59"/>
      <c r="E27" s="219"/>
      <c r="F27" s="219"/>
      <c r="G27" s="219"/>
    </row>
    <row r="28" spans="1:7" x14ac:dyDescent="0.2">
      <c r="A28" s="288"/>
      <c r="B28" s="60"/>
      <c r="C28" s="61"/>
      <c r="E28" s="220">
        <f>B28*C28</f>
        <v>0</v>
      </c>
      <c r="F28" s="266"/>
      <c r="G28" s="220">
        <f>B28+F28</f>
        <v>0</v>
      </c>
    </row>
    <row r="29" spans="1:7" ht="9" customHeight="1" thickBot="1" x14ac:dyDescent="0.25">
      <c r="A29" s="289"/>
      <c r="B29" s="62"/>
      <c r="C29" s="63"/>
      <c r="E29" s="221"/>
      <c r="F29" s="221"/>
      <c r="G29" s="221"/>
    </row>
    <row r="30" spans="1:7" x14ac:dyDescent="0.2">
      <c r="A30" s="92" t="s">
        <v>29</v>
      </c>
      <c r="B30" s="52"/>
      <c r="C30" s="53"/>
      <c r="E30" s="173"/>
      <c r="F30" s="173"/>
      <c r="G30" s="173"/>
    </row>
    <row r="31" spans="1:7" ht="12.75" customHeight="1" x14ac:dyDescent="0.2">
      <c r="A31" s="93" t="s">
        <v>84</v>
      </c>
      <c r="B31" s="54"/>
      <c r="C31" s="55"/>
      <c r="E31" s="173"/>
      <c r="F31" s="173"/>
      <c r="G31" s="173"/>
    </row>
    <row r="32" spans="1:7" ht="12.75" customHeight="1" x14ac:dyDescent="0.2">
      <c r="A32" s="288"/>
      <c r="B32" s="54"/>
      <c r="C32" s="55"/>
      <c r="E32" s="173"/>
      <c r="F32" s="173"/>
      <c r="G32" s="173"/>
    </row>
    <row r="33" spans="1:7" x14ac:dyDescent="0.2">
      <c r="A33" s="288"/>
      <c r="B33" s="54"/>
      <c r="C33" s="55"/>
      <c r="E33" s="173"/>
      <c r="F33" s="173"/>
      <c r="G33" s="173"/>
    </row>
    <row r="34" spans="1:7" x14ac:dyDescent="0.2">
      <c r="A34" s="288"/>
      <c r="B34" s="54"/>
      <c r="C34" s="55"/>
      <c r="E34" s="173"/>
      <c r="F34" s="173"/>
      <c r="G34" s="173"/>
    </row>
    <row r="35" spans="1:7" x14ac:dyDescent="0.2">
      <c r="A35" s="288"/>
      <c r="B35" s="54"/>
      <c r="C35" s="55"/>
      <c r="E35" s="173"/>
      <c r="F35" s="173"/>
      <c r="G35" s="173"/>
    </row>
    <row r="36" spans="1:7" x14ac:dyDescent="0.2">
      <c r="A36" s="288"/>
      <c r="B36" s="54"/>
      <c r="C36" s="55"/>
      <c r="E36" s="173"/>
      <c r="F36" s="173"/>
      <c r="G36" s="173"/>
    </row>
    <row r="37" spans="1:7" x14ac:dyDescent="0.2">
      <c r="A37" s="288"/>
      <c r="B37" s="54"/>
      <c r="C37" s="55"/>
      <c r="E37" s="173"/>
      <c r="F37" s="173"/>
      <c r="G37" s="173"/>
    </row>
    <row r="38" spans="1:7" x14ac:dyDescent="0.2">
      <c r="A38" s="288"/>
      <c r="B38" s="54"/>
      <c r="C38" s="55"/>
      <c r="E38" s="173"/>
      <c r="F38" s="173"/>
      <c r="G38" s="173"/>
    </row>
    <row r="39" spans="1:7" x14ac:dyDescent="0.2">
      <c r="A39" s="288"/>
      <c r="B39" s="54"/>
      <c r="C39" s="55"/>
      <c r="E39" s="173"/>
      <c r="F39" s="173"/>
      <c r="G39" s="173"/>
    </row>
    <row r="40" spans="1:7" x14ac:dyDescent="0.2">
      <c r="A40" s="288"/>
      <c r="B40" s="54"/>
      <c r="C40" s="55"/>
      <c r="E40" s="173"/>
      <c r="F40" s="173"/>
      <c r="G40" s="173"/>
    </row>
    <row r="41" spans="1:7" x14ac:dyDescent="0.2">
      <c r="A41" s="288"/>
      <c r="B41" s="54"/>
      <c r="C41" s="55"/>
      <c r="E41" s="173"/>
      <c r="F41" s="173"/>
      <c r="G41" s="173"/>
    </row>
    <row r="42" spans="1:7" x14ac:dyDescent="0.2">
      <c r="A42" s="288"/>
      <c r="B42" s="54"/>
      <c r="C42" s="55"/>
      <c r="E42" s="173"/>
      <c r="F42" s="173"/>
      <c r="G42" s="173"/>
    </row>
    <row r="43" spans="1:7" x14ac:dyDescent="0.2">
      <c r="A43" s="288"/>
      <c r="B43" s="54"/>
      <c r="C43" s="55"/>
      <c r="E43" s="173"/>
      <c r="F43" s="173"/>
      <c r="G43" s="173"/>
    </row>
    <row r="44" spans="1:7" x14ac:dyDescent="0.2">
      <c r="A44" s="288"/>
      <c r="B44" s="54"/>
      <c r="C44" s="55"/>
      <c r="E44" s="173"/>
      <c r="F44" s="173"/>
      <c r="G44" s="173"/>
    </row>
    <row r="45" spans="1:7" ht="13.5" thickBot="1" x14ac:dyDescent="0.25">
      <c r="A45" s="288"/>
      <c r="B45" s="56"/>
      <c r="C45" s="57"/>
      <c r="E45" s="173"/>
      <c r="F45" s="173"/>
      <c r="G45" s="173"/>
    </row>
    <row r="46" spans="1:7" ht="9" customHeight="1" x14ac:dyDescent="0.2">
      <c r="A46" s="288"/>
      <c r="B46" s="58"/>
      <c r="C46" s="59"/>
      <c r="E46" s="222"/>
      <c r="F46" s="222"/>
      <c r="G46" s="222"/>
    </row>
    <row r="47" spans="1:7" x14ac:dyDescent="0.2">
      <c r="A47" s="288"/>
      <c r="B47" s="60"/>
      <c r="C47" s="61"/>
      <c r="E47" s="220">
        <f>B47*C47</f>
        <v>0</v>
      </c>
      <c r="F47" s="220"/>
      <c r="G47" s="220">
        <f>B47+F47</f>
        <v>0</v>
      </c>
    </row>
    <row r="48" spans="1:7" ht="9" customHeight="1" thickBot="1" x14ac:dyDescent="0.25">
      <c r="A48" s="289"/>
      <c r="B48" s="62"/>
      <c r="C48" s="63"/>
      <c r="E48" s="221"/>
      <c r="F48" s="221"/>
      <c r="G48" s="221"/>
    </row>
    <row r="49" spans="1:7" ht="6.75" customHeight="1" thickBot="1" x14ac:dyDescent="0.25"/>
    <row r="50" spans="1:7" ht="12" customHeight="1" x14ac:dyDescent="0.2">
      <c r="B50" s="43"/>
      <c r="C50" s="64"/>
      <c r="E50" s="133"/>
      <c r="F50" s="222"/>
      <c r="G50" s="222"/>
    </row>
    <row r="51" spans="1:7" ht="12" customHeight="1" x14ac:dyDescent="0.2">
      <c r="A51" s="1" t="s">
        <v>26</v>
      </c>
      <c r="B51" s="91">
        <f>+B28+B47</f>
        <v>0</v>
      </c>
      <c r="C51" s="64"/>
      <c r="E51" s="149">
        <f>+E28+E47</f>
        <v>0</v>
      </c>
      <c r="F51" s="254">
        <f>+F28+F47</f>
        <v>0</v>
      </c>
      <c r="G51" s="254">
        <f>+G28+G47</f>
        <v>0</v>
      </c>
    </row>
    <row r="52" spans="1:7" ht="12" customHeight="1" thickBot="1" x14ac:dyDescent="0.25">
      <c r="A52" t="s">
        <v>27</v>
      </c>
      <c r="B52" s="65"/>
      <c r="C52" s="64"/>
      <c r="E52" s="150"/>
      <c r="F52" s="255"/>
      <c r="G52" s="255"/>
    </row>
    <row r="55" spans="1:7" x14ac:dyDescent="0.2">
      <c r="A55" s="13" t="s">
        <v>126</v>
      </c>
    </row>
    <row r="56" spans="1:7" x14ac:dyDescent="0.2">
      <c r="A56" s="13" t="s">
        <v>107</v>
      </c>
    </row>
    <row r="57" spans="1:7" x14ac:dyDescent="0.2">
      <c r="A57" s="13" t="s">
        <v>65</v>
      </c>
    </row>
  </sheetData>
  <phoneticPr fontId="0" type="noConversion"/>
  <printOptions horizontalCentered="1"/>
  <pageMargins left="0.25" right="0.25" top="0.97" bottom="0.75" header="0.3" footer="0.3"/>
  <pageSetup scale="90" orientation="portrait" r:id="rId1"/>
  <headerFooter alignWithMargins="0">
    <oddHeader>&amp;CCOUNTY OF LOS ANGELES - DEPARTMENT OF PUBLIC HEALTH
DIVISION OF HIV AND STD PROGRAMS
BUDGET JUSTIFICATION FOR TRAVEL</oddHeader>
    <oddFooter>&amp;L&amp;9CARE budget forms&amp;C                                 &amp;R&amp;9Rev. 10/13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68"/>
  <sheetViews>
    <sheetView workbookViewId="0">
      <selection activeCell="A71" sqref="A71"/>
    </sheetView>
  </sheetViews>
  <sheetFormatPr defaultColWidth="13.7109375" defaultRowHeight="12.75" x14ac:dyDescent="0.2"/>
  <cols>
    <col min="1" max="1" width="60.42578125" customWidth="1"/>
    <col min="2" max="2" width="14.140625" customWidth="1"/>
    <col min="3" max="3" width="7.28515625" customWidth="1"/>
    <col min="4" max="4" width="1.7109375" customWidth="1"/>
    <col min="5" max="5" width="13.140625" customWidth="1"/>
    <col min="6" max="6" width="12.7109375" customWidth="1"/>
    <col min="7" max="7" width="11.28515625" customWidth="1"/>
  </cols>
  <sheetData>
    <row r="2" spans="1:7" x14ac:dyDescent="0.2">
      <c r="A2" s="87" t="str">
        <f>'Budget-Summary'!A1&amp;'Budget-Summary'!B1</f>
        <v xml:space="preserve">AGENCY NAME:  </v>
      </c>
      <c r="B2" s="87"/>
    </row>
    <row r="3" spans="1:7" x14ac:dyDescent="0.2">
      <c r="A3" s="87" t="str">
        <f>'Budget-Summary'!A3&amp;'Budget-Summary'!B3</f>
        <v xml:space="preserve">CONTRACT NUMBER:  </v>
      </c>
      <c r="B3" s="87"/>
    </row>
    <row r="4" spans="1:7" x14ac:dyDescent="0.2">
      <c r="A4" s="87" t="str">
        <f>'Budget-Summary'!A5&amp;'Budget-Summary'!B5</f>
        <v xml:space="preserve">SCHEDULE NUMBER:  </v>
      </c>
      <c r="B4" s="87"/>
    </row>
    <row r="5" spans="1:7" x14ac:dyDescent="0.2">
      <c r="A5" s="87" t="str">
        <f>'Budget-Summary'!A7&amp;'Budget-Summary'!B7</f>
        <v xml:space="preserve">BUDGET PERIOD:  </v>
      </c>
      <c r="B5" s="87"/>
    </row>
    <row r="6" spans="1:7" x14ac:dyDescent="0.2">
      <c r="A6" s="87" t="str">
        <f>'Budget-Summary'!A9&amp;'Budget-Summary'!B9</f>
        <v xml:space="preserve">SERVICE CATEGORY:  </v>
      </c>
      <c r="B6" s="87"/>
    </row>
    <row r="7" spans="1:7" ht="16.5" thickBot="1" x14ac:dyDescent="0.3">
      <c r="B7" s="11"/>
      <c r="C7" s="11"/>
    </row>
    <row r="8" spans="1:7" x14ac:dyDescent="0.2">
      <c r="A8" s="43" t="s">
        <v>8</v>
      </c>
      <c r="B8" s="44" t="s">
        <v>21</v>
      </c>
      <c r="C8" s="45" t="s">
        <v>22</v>
      </c>
      <c r="E8" s="133"/>
      <c r="F8" s="230"/>
      <c r="G8" s="230"/>
    </row>
    <row r="9" spans="1:7" x14ac:dyDescent="0.2">
      <c r="A9" s="46" t="s">
        <v>28</v>
      </c>
      <c r="B9" s="47" t="s">
        <v>11</v>
      </c>
      <c r="C9" s="48" t="s">
        <v>24</v>
      </c>
      <c r="E9" s="134" t="s">
        <v>24</v>
      </c>
      <c r="F9" s="253" t="s">
        <v>110</v>
      </c>
      <c r="G9" s="227"/>
    </row>
    <row r="10" spans="1:7" ht="13.5" thickBot="1" x14ac:dyDescent="0.25">
      <c r="A10" s="49" t="s">
        <v>8</v>
      </c>
      <c r="B10" s="50" t="s">
        <v>16</v>
      </c>
      <c r="C10" s="51" t="s">
        <v>20</v>
      </c>
      <c r="E10" s="135" t="s">
        <v>83</v>
      </c>
      <c r="F10" s="237" t="s">
        <v>111</v>
      </c>
      <c r="G10" s="237" t="s">
        <v>103</v>
      </c>
    </row>
    <row r="11" spans="1:7" x14ac:dyDescent="0.2">
      <c r="A11" s="43" t="s">
        <v>85</v>
      </c>
      <c r="B11" s="52"/>
      <c r="C11" s="53"/>
      <c r="E11" s="46"/>
      <c r="F11" s="46"/>
      <c r="G11" s="46"/>
    </row>
    <row r="12" spans="1:7" ht="13.5" thickBot="1" x14ac:dyDescent="0.25">
      <c r="A12" s="68" t="s">
        <v>54</v>
      </c>
      <c r="B12" s="54"/>
      <c r="C12" s="55"/>
      <c r="E12" s="46"/>
      <c r="F12" s="46"/>
      <c r="G12" s="46"/>
    </row>
    <row r="13" spans="1:7" ht="9" customHeight="1" x14ac:dyDescent="0.2">
      <c r="A13" s="68"/>
      <c r="B13" s="95"/>
      <c r="C13" s="96"/>
      <c r="E13" s="46"/>
      <c r="F13" s="46"/>
      <c r="G13" s="46"/>
    </row>
    <row r="14" spans="1:7" ht="9" customHeight="1" x14ac:dyDescent="0.2">
      <c r="A14" s="68"/>
      <c r="B14" s="97"/>
      <c r="C14" s="98"/>
      <c r="E14" s="46"/>
      <c r="F14" s="46"/>
      <c r="G14" s="46"/>
    </row>
    <row r="15" spans="1:7" x14ac:dyDescent="0.2">
      <c r="A15" s="68"/>
      <c r="B15" s="99"/>
      <c r="C15" s="100"/>
      <c r="E15" s="183">
        <f>B15*C15</f>
        <v>0</v>
      </c>
      <c r="F15" s="183"/>
      <c r="G15" s="183">
        <f>B15+F15</f>
        <v>0</v>
      </c>
    </row>
    <row r="16" spans="1:7" ht="9" customHeight="1" thickBot="1" x14ac:dyDescent="0.25">
      <c r="A16" s="49"/>
      <c r="B16" s="101"/>
      <c r="C16" s="102"/>
      <c r="E16" s="184"/>
      <c r="F16" s="184"/>
      <c r="G16" s="184"/>
    </row>
    <row r="17" spans="1:7" x14ac:dyDescent="0.2">
      <c r="A17" s="92" t="s">
        <v>29</v>
      </c>
      <c r="B17" s="52"/>
      <c r="C17" s="53"/>
      <c r="E17" s="46"/>
      <c r="F17" s="46"/>
      <c r="G17" s="46"/>
    </row>
    <row r="18" spans="1:7" ht="13.5" thickBot="1" x14ac:dyDescent="0.25">
      <c r="A18" s="93" t="s">
        <v>25</v>
      </c>
      <c r="B18" s="54"/>
      <c r="C18" s="55"/>
      <c r="E18" s="46"/>
      <c r="F18" s="46"/>
      <c r="G18" s="46"/>
    </row>
    <row r="19" spans="1:7" ht="9" customHeight="1" x14ac:dyDescent="0.2">
      <c r="A19" s="93"/>
      <c r="B19" s="95"/>
      <c r="C19" s="96"/>
      <c r="E19" s="173"/>
      <c r="F19" s="173"/>
      <c r="G19" s="173"/>
    </row>
    <row r="20" spans="1:7" ht="9" customHeight="1" x14ac:dyDescent="0.2">
      <c r="A20" s="93"/>
      <c r="B20" s="97"/>
      <c r="C20" s="98"/>
      <c r="E20" s="173"/>
      <c r="F20" s="173"/>
      <c r="G20" s="173"/>
    </row>
    <row r="21" spans="1:7" x14ac:dyDescent="0.2">
      <c r="A21" s="93"/>
      <c r="B21" s="99"/>
      <c r="C21" s="100"/>
      <c r="E21" s="183">
        <f>B21*C21</f>
        <v>0</v>
      </c>
      <c r="F21" s="256"/>
      <c r="G21" s="183">
        <f>B21+F21</f>
        <v>0</v>
      </c>
    </row>
    <row r="22" spans="1:7" ht="9" customHeight="1" thickBot="1" x14ac:dyDescent="0.25">
      <c r="A22" s="94"/>
      <c r="B22" s="101"/>
      <c r="C22" s="102"/>
      <c r="E22" s="184"/>
      <c r="F22" s="184"/>
      <c r="G22" s="184"/>
    </row>
    <row r="23" spans="1:7" x14ac:dyDescent="0.2">
      <c r="A23" s="92" t="s">
        <v>29</v>
      </c>
      <c r="B23" s="52"/>
      <c r="C23" s="53"/>
      <c r="E23" s="46"/>
      <c r="F23" s="46"/>
      <c r="G23" s="46"/>
    </row>
    <row r="24" spans="1:7" ht="13.5" thickBot="1" x14ac:dyDescent="0.25">
      <c r="A24" s="93" t="s">
        <v>25</v>
      </c>
      <c r="B24" s="54"/>
      <c r="C24" s="55"/>
      <c r="E24" s="46"/>
      <c r="F24" s="46"/>
      <c r="G24" s="46"/>
    </row>
    <row r="25" spans="1:7" ht="9" customHeight="1" x14ac:dyDescent="0.2">
      <c r="A25" s="93"/>
      <c r="B25" s="95"/>
      <c r="C25" s="96"/>
      <c r="E25" s="46"/>
      <c r="F25" s="46"/>
      <c r="G25" s="46"/>
    </row>
    <row r="26" spans="1:7" ht="9" customHeight="1" x14ac:dyDescent="0.2">
      <c r="A26" s="93"/>
      <c r="B26" s="97"/>
      <c r="C26" s="98"/>
      <c r="E26" s="173"/>
      <c r="F26" s="173"/>
      <c r="G26" s="173"/>
    </row>
    <row r="27" spans="1:7" x14ac:dyDescent="0.2">
      <c r="A27" s="93"/>
      <c r="B27" s="99"/>
      <c r="C27" s="100"/>
      <c r="E27" s="183">
        <f>B27*C27</f>
        <v>0</v>
      </c>
      <c r="F27" s="183"/>
      <c r="G27" s="183">
        <f>B27+F27</f>
        <v>0</v>
      </c>
    </row>
    <row r="28" spans="1:7" ht="9" customHeight="1" thickBot="1" x14ac:dyDescent="0.25">
      <c r="A28" s="94"/>
      <c r="B28" s="101"/>
      <c r="C28" s="102"/>
      <c r="E28" s="184"/>
      <c r="F28" s="184"/>
      <c r="G28" s="184"/>
    </row>
    <row r="29" spans="1:7" x14ac:dyDescent="0.2">
      <c r="A29" s="92" t="s">
        <v>29</v>
      </c>
      <c r="B29" s="52"/>
      <c r="C29" s="53"/>
      <c r="E29" s="46"/>
      <c r="F29" s="46"/>
      <c r="G29" s="46"/>
    </row>
    <row r="30" spans="1:7" ht="13.5" thickBot="1" x14ac:dyDescent="0.25">
      <c r="A30" s="93" t="s">
        <v>25</v>
      </c>
      <c r="B30" s="54"/>
      <c r="C30" s="55"/>
      <c r="E30" s="46"/>
      <c r="F30" s="46"/>
      <c r="G30" s="46"/>
    </row>
    <row r="31" spans="1:7" ht="9" customHeight="1" x14ac:dyDescent="0.2">
      <c r="A31" s="93"/>
      <c r="B31" s="95"/>
      <c r="C31" s="96"/>
      <c r="E31" s="46"/>
      <c r="F31" s="46"/>
      <c r="G31" s="46"/>
    </row>
    <row r="32" spans="1:7" ht="9" customHeight="1" x14ac:dyDescent="0.2">
      <c r="A32" s="93"/>
      <c r="B32" s="97"/>
      <c r="C32" s="98"/>
      <c r="E32" s="173"/>
      <c r="F32" s="173"/>
      <c r="G32" s="173"/>
    </row>
    <row r="33" spans="1:7" x14ac:dyDescent="0.2">
      <c r="A33" s="93"/>
      <c r="B33" s="99"/>
      <c r="C33" s="100"/>
      <c r="E33" s="183">
        <f>B33*C33</f>
        <v>0</v>
      </c>
      <c r="F33" s="183"/>
      <c r="G33" s="183">
        <f>B33+F33</f>
        <v>0</v>
      </c>
    </row>
    <row r="34" spans="1:7" ht="9" customHeight="1" thickBot="1" x14ac:dyDescent="0.25">
      <c r="A34" s="94"/>
      <c r="B34" s="101"/>
      <c r="C34" s="102"/>
      <c r="E34" s="184"/>
      <c r="F34" s="184"/>
      <c r="G34" s="184"/>
    </row>
    <row r="35" spans="1:7" x14ac:dyDescent="0.2">
      <c r="A35" s="92" t="s">
        <v>29</v>
      </c>
      <c r="B35" s="52"/>
      <c r="C35" s="53"/>
      <c r="E35" s="46"/>
      <c r="F35" s="46"/>
      <c r="G35" s="46"/>
    </row>
    <row r="36" spans="1:7" ht="13.5" thickBot="1" x14ac:dyDescent="0.25">
      <c r="A36" s="93" t="s">
        <v>25</v>
      </c>
      <c r="B36" s="54"/>
      <c r="C36" s="55"/>
      <c r="E36" s="46"/>
      <c r="F36" s="46"/>
      <c r="G36" s="46"/>
    </row>
    <row r="37" spans="1:7" ht="9" customHeight="1" x14ac:dyDescent="0.2">
      <c r="A37" s="93"/>
      <c r="B37" s="95"/>
      <c r="C37" s="96"/>
      <c r="E37" s="46"/>
      <c r="F37" s="46"/>
      <c r="G37" s="46"/>
    </row>
    <row r="38" spans="1:7" ht="9" customHeight="1" x14ac:dyDescent="0.2">
      <c r="A38" s="93"/>
      <c r="B38" s="97"/>
      <c r="C38" s="98"/>
      <c r="E38" s="173"/>
      <c r="F38" s="173"/>
      <c r="G38" s="173"/>
    </row>
    <row r="39" spans="1:7" x14ac:dyDescent="0.2">
      <c r="A39" s="93"/>
      <c r="B39" s="99"/>
      <c r="C39" s="100"/>
      <c r="E39" s="183">
        <f>B39*C39</f>
        <v>0</v>
      </c>
      <c r="F39" s="183"/>
      <c r="G39" s="183">
        <f>B39+F39</f>
        <v>0</v>
      </c>
    </row>
    <row r="40" spans="1:7" ht="9" customHeight="1" thickBot="1" x14ac:dyDescent="0.25">
      <c r="A40" s="94"/>
      <c r="B40" s="101"/>
      <c r="C40" s="102"/>
      <c r="E40" s="184"/>
      <c r="F40" s="184"/>
      <c r="G40" s="184"/>
    </row>
    <row r="41" spans="1:7" x14ac:dyDescent="0.2">
      <c r="A41" s="92" t="s">
        <v>29</v>
      </c>
      <c r="B41" s="52"/>
      <c r="C41" s="53"/>
      <c r="E41" s="46"/>
      <c r="F41" s="46"/>
      <c r="G41" s="46"/>
    </row>
    <row r="42" spans="1:7" ht="13.5" thickBot="1" x14ac:dyDescent="0.25">
      <c r="A42" s="93" t="s">
        <v>25</v>
      </c>
      <c r="B42" s="54"/>
      <c r="C42" s="55"/>
      <c r="E42" s="46"/>
      <c r="F42" s="46"/>
      <c r="G42" s="46"/>
    </row>
    <row r="43" spans="1:7" ht="9" customHeight="1" x14ac:dyDescent="0.2">
      <c r="A43" s="93"/>
      <c r="B43" s="95"/>
      <c r="C43" s="96"/>
      <c r="E43" s="173"/>
      <c r="F43" s="173"/>
      <c r="G43" s="173"/>
    </row>
    <row r="44" spans="1:7" ht="9" customHeight="1" x14ac:dyDescent="0.2">
      <c r="A44" s="93"/>
      <c r="B44" s="97"/>
      <c r="C44" s="98"/>
      <c r="E44" s="173"/>
      <c r="F44" s="173"/>
      <c r="G44" s="173"/>
    </row>
    <row r="45" spans="1:7" x14ac:dyDescent="0.2">
      <c r="A45" s="93"/>
      <c r="B45" s="99"/>
      <c r="C45" s="100"/>
      <c r="E45" s="183">
        <f>B45*C45</f>
        <v>0</v>
      </c>
      <c r="F45" s="183"/>
      <c r="G45" s="183">
        <f>B45+F45</f>
        <v>0</v>
      </c>
    </row>
    <row r="46" spans="1:7" ht="9" customHeight="1" thickBot="1" x14ac:dyDescent="0.25">
      <c r="A46" s="94"/>
      <c r="B46" s="101"/>
      <c r="C46" s="102"/>
      <c r="E46" s="184"/>
      <c r="F46" s="184"/>
      <c r="G46" s="184"/>
    </row>
    <row r="47" spans="1:7" x14ac:dyDescent="0.2">
      <c r="A47" s="92" t="s">
        <v>29</v>
      </c>
      <c r="B47" s="52"/>
      <c r="C47" s="53"/>
      <c r="E47" s="46"/>
      <c r="F47" s="46"/>
      <c r="G47" s="46"/>
    </row>
    <row r="48" spans="1:7" ht="13.5" thickBot="1" x14ac:dyDescent="0.25">
      <c r="A48" s="93" t="s">
        <v>25</v>
      </c>
      <c r="B48" s="54"/>
      <c r="C48" s="55"/>
      <c r="E48" s="46"/>
      <c r="F48" s="46"/>
      <c r="G48" s="46"/>
    </row>
    <row r="49" spans="1:7" ht="9" customHeight="1" x14ac:dyDescent="0.2">
      <c r="A49" s="93"/>
      <c r="B49" s="95"/>
      <c r="C49" s="96"/>
      <c r="E49" s="46"/>
      <c r="F49" s="46"/>
      <c r="G49" s="46"/>
    </row>
    <row r="50" spans="1:7" ht="9" customHeight="1" x14ac:dyDescent="0.2">
      <c r="A50" s="93"/>
      <c r="B50" s="97"/>
      <c r="C50" s="98"/>
      <c r="E50" s="173"/>
      <c r="F50" s="173"/>
      <c r="G50" s="173"/>
    </row>
    <row r="51" spans="1:7" x14ac:dyDescent="0.2">
      <c r="A51" s="93"/>
      <c r="B51" s="99"/>
      <c r="C51" s="100"/>
      <c r="E51" s="183">
        <f>B51*C51</f>
        <v>0</v>
      </c>
      <c r="F51" s="183"/>
      <c r="G51" s="183">
        <f>B51+F51</f>
        <v>0</v>
      </c>
    </row>
    <row r="52" spans="1:7" ht="9" customHeight="1" thickBot="1" x14ac:dyDescent="0.25">
      <c r="A52" s="94"/>
      <c r="B52" s="101"/>
      <c r="C52" s="102"/>
      <c r="E52" s="184"/>
      <c r="F52" s="184"/>
      <c r="G52" s="184"/>
    </row>
    <row r="53" spans="1:7" x14ac:dyDescent="0.2">
      <c r="A53" s="92" t="s">
        <v>29</v>
      </c>
      <c r="B53" s="52"/>
      <c r="C53" s="53"/>
      <c r="E53" s="46"/>
      <c r="F53" s="46"/>
      <c r="G53" s="46"/>
    </row>
    <row r="54" spans="1:7" ht="13.5" thickBot="1" x14ac:dyDescent="0.25">
      <c r="A54" s="93" t="s">
        <v>25</v>
      </c>
      <c r="B54" s="54"/>
      <c r="C54" s="55"/>
      <c r="E54" s="46"/>
      <c r="F54" s="46"/>
      <c r="G54" s="46"/>
    </row>
    <row r="55" spans="1:7" ht="9" customHeight="1" x14ac:dyDescent="0.2">
      <c r="A55" s="93"/>
      <c r="B55" s="95"/>
      <c r="C55" s="96"/>
      <c r="E55" s="46"/>
      <c r="F55" s="46"/>
      <c r="G55" s="46"/>
    </row>
    <row r="56" spans="1:7" ht="9" customHeight="1" x14ac:dyDescent="0.2">
      <c r="A56" s="93"/>
      <c r="B56" s="97"/>
      <c r="C56" s="98"/>
      <c r="E56" s="173"/>
      <c r="F56" s="173"/>
      <c r="G56" s="173"/>
    </row>
    <row r="57" spans="1:7" x14ac:dyDescent="0.2">
      <c r="A57" s="93"/>
      <c r="B57" s="99"/>
      <c r="C57" s="100"/>
      <c r="E57" s="183">
        <f>B57*C57</f>
        <v>0</v>
      </c>
      <c r="F57" s="183"/>
      <c r="G57" s="183">
        <f>B57+F57</f>
        <v>0</v>
      </c>
    </row>
    <row r="58" spans="1:7" ht="9" customHeight="1" thickBot="1" x14ac:dyDescent="0.25">
      <c r="A58" s="94"/>
      <c r="B58" s="101"/>
      <c r="C58" s="102"/>
      <c r="E58" s="49"/>
      <c r="F58" s="49"/>
      <c r="G58" s="49"/>
    </row>
    <row r="59" spans="1:7" ht="7.5" customHeight="1" thickBot="1" x14ac:dyDescent="0.25"/>
    <row r="60" spans="1:7" ht="12" customHeight="1" x14ac:dyDescent="0.2">
      <c r="B60" s="43"/>
      <c r="C60" s="64"/>
      <c r="E60" s="133"/>
      <c r="F60" s="222"/>
      <c r="G60" s="222"/>
    </row>
    <row r="61" spans="1:7" ht="12" customHeight="1" x14ac:dyDescent="0.2">
      <c r="A61" s="1" t="s">
        <v>30</v>
      </c>
      <c r="B61" s="91">
        <f>+B15+B21+B27+B33+B39+B45+B51+B57</f>
        <v>0</v>
      </c>
      <c r="C61" s="64"/>
      <c r="E61" s="149">
        <f>+E15+E21+E27+E33+E39+E45+E51+E57</f>
        <v>0</v>
      </c>
      <c r="F61" s="254">
        <f>+F15+F21+F27+F33+F39+F45+F51+F57</f>
        <v>0</v>
      </c>
      <c r="G61" s="254">
        <f>+G15+G21+G27+G33+G39+G45+G51+G57</f>
        <v>0</v>
      </c>
    </row>
    <row r="62" spans="1:7" ht="12" customHeight="1" thickBot="1" x14ac:dyDescent="0.25">
      <c r="B62" s="65"/>
      <c r="C62" s="64"/>
      <c r="E62" s="148"/>
      <c r="F62" s="221"/>
      <c r="G62" s="221"/>
    </row>
    <row r="63" spans="1:7" s="13" customFormat="1" ht="20.100000000000001" customHeight="1" x14ac:dyDescent="0.2">
      <c r="A63" s="13" t="s">
        <v>98</v>
      </c>
    </row>
    <row r="64" spans="1:7" s="13" customFormat="1" ht="11.25" x14ac:dyDescent="0.2">
      <c r="A64" s="13" t="s">
        <v>62</v>
      </c>
    </row>
    <row r="66" spans="1:1" x14ac:dyDescent="0.2">
      <c r="A66" s="13" t="s">
        <v>126</v>
      </c>
    </row>
    <row r="67" spans="1:1" x14ac:dyDescent="0.2">
      <c r="A67" s="13" t="s">
        <v>107</v>
      </c>
    </row>
    <row r="68" spans="1:1" x14ac:dyDescent="0.2">
      <c r="A68" s="13" t="s">
        <v>65</v>
      </c>
    </row>
  </sheetData>
  <phoneticPr fontId="0" type="noConversion"/>
  <printOptions horizontalCentered="1"/>
  <pageMargins left="0.25" right="0.25" top="0.86" bottom="0.75" header="0.3" footer="0.3"/>
  <pageSetup scale="85" orientation="portrait" horizontalDpi="4294967295" r:id="rId1"/>
  <headerFooter alignWithMargins="0">
    <oddHeader>&amp;CCOUNTY OF LOS ANGELES - DEPARTMENT OF PUBLIC HEALTH
DIVISION OF HIV AND STD PROGRAMS
BUDGET JUSTIFICATION FOR EQUIPMENT</oddHeader>
    <oddFooter>&amp;L&amp;9CARE budget forms&amp;R&amp;9Rev. 10/13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54"/>
  <sheetViews>
    <sheetView workbookViewId="0">
      <selection activeCell="A50" sqref="A50"/>
    </sheetView>
  </sheetViews>
  <sheetFormatPr defaultColWidth="13.7109375" defaultRowHeight="12.75" x14ac:dyDescent="0.2"/>
  <cols>
    <col min="1" max="1" width="57" customWidth="1"/>
    <col min="2" max="2" width="15" customWidth="1"/>
    <col min="3" max="3" width="6.7109375" customWidth="1"/>
    <col min="4" max="4" width="1.7109375" customWidth="1"/>
    <col min="5" max="5" width="14.140625" customWidth="1"/>
  </cols>
  <sheetData>
    <row r="2" spans="1:7" x14ac:dyDescent="0.2">
      <c r="A2" s="87" t="str">
        <f>'Budget-Summary'!A1&amp;'Budget-Summary'!B1</f>
        <v xml:space="preserve">AGENCY NAME:  </v>
      </c>
      <c r="B2" s="87"/>
    </row>
    <row r="3" spans="1:7" x14ac:dyDescent="0.2">
      <c r="A3" s="87" t="str">
        <f>'Budget-Summary'!A3&amp;'Budget-Summary'!B3</f>
        <v xml:space="preserve">CONTRACT NUMBER:  </v>
      </c>
      <c r="B3" s="87"/>
    </row>
    <row r="4" spans="1:7" x14ac:dyDescent="0.2">
      <c r="A4" s="87" t="str">
        <f>'Budget-Summary'!A5&amp;'Budget-Summary'!B5</f>
        <v xml:space="preserve">SCHEDULE NUMBER:  </v>
      </c>
      <c r="B4" s="87"/>
    </row>
    <row r="5" spans="1:7" x14ac:dyDescent="0.2">
      <c r="A5" s="87" t="str">
        <f>'Budget-Summary'!A7&amp;'Budget-Summary'!B7</f>
        <v xml:space="preserve">BUDGET PERIOD:  </v>
      </c>
      <c r="B5" s="87"/>
    </row>
    <row r="6" spans="1:7" x14ac:dyDescent="0.2">
      <c r="A6" s="87" t="str">
        <f>'Budget-Summary'!A9&amp;'Budget-Summary'!B9</f>
        <v xml:space="preserve">SERVICE CATEGORY:  </v>
      </c>
      <c r="B6" s="87"/>
    </row>
    <row r="7" spans="1:7" ht="16.5" thickBot="1" x14ac:dyDescent="0.3">
      <c r="A7" s="1"/>
      <c r="B7" s="11"/>
      <c r="C7" s="11"/>
    </row>
    <row r="8" spans="1:7" x14ac:dyDescent="0.2">
      <c r="A8" s="43" t="s">
        <v>8</v>
      </c>
      <c r="B8" s="44" t="s">
        <v>21</v>
      </c>
      <c r="C8" s="45" t="s">
        <v>22</v>
      </c>
      <c r="E8" s="147"/>
      <c r="F8" s="230"/>
      <c r="G8" s="230"/>
    </row>
    <row r="9" spans="1:7" x14ac:dyDescent="0.2">
      <c r="A9" s="46" t="s">
        <v>31</v>
      </c>
      <c r="B9" s="47" t="s">
        <v>11</v>
      </c>
      <c r="C9" s="48" t="s">
        <v>24</v>
      </c>
      <c r="E9" s="212" t="s">
        <v>24</v>
      </c>
      <c r="F9" s="253" t="s">
        <v>114</v>
      </c>
      <c r="G9" s="227"/>
    </row>
    <row r="10" spans="1:7" ht="13.5" thickBot="1" x14ac:dyDescent="0.25">
      <c r="A10" s="49" t="s">
        <v>8</v>
      </c>
      <c r="B10" s="50" t="s">
        <v>16</v>
      </c>
      <c r="C10" s="51" t="s">
        <v>20</v>
      </c>
      <c r="E10" s="143" t="s">
        <v>83</v>
      </c>
      <c r="F10" s="237" t="s">
        <v>111</v>
      </c>
      <c r="G10" s="237" t="s">
        <v>103</v>
      </c>
    </row>
    <row r="11" spans="1:7" ht="12.75" customHeight="1" x14ac:dyDescent="0.2">
      <c r="A11" s="92" t="s">
        <v>29</v>
      </c>
      <c r="B11" s="52"/>
      <c r="C11" s="53"/>
      <c r="E11" s="185"/>
      <c r="F11" s="185"/>
      <c r="G11" s="185"/>
    </row>
    <row r="12" spans="1:7" x14ac:dyDescent="0.2">
      <c r="A12" s="93" t="s">
        <v>25</v>
      </c>
      <c r="B12" s="54"/>
      <c r="C12" s="55"/>
      <c r="E12" s="186"/>
      <c r="F12" s="186"/>
      <c r="G12" s="186"/>
    </row>
    <row r="13" spans="1:7" x14ac:dyDescent="0.2">
      <c r="A13" s="93"/>
      <c r="B13" s="54"/>
      <c r="C13" s="55"/>
      <c r="E13" s="186"/>
      <c r="F13" s="186"/>
      <c r="G13" s="186"/>
    </row>
    <row r="14" spans="1:7" x14ac:dyDescent="0.2">
      <c r="A14" s="93"/>
      <c r="B14" s="54"/>
      <c r="C14" s="55"/>
      <c r="E14" s="186"/>
      <c r="F14" s="186"/>
      <c r="G14" s="186"/>
    </row>
    <row r="15" spans="1:7" x14ac:dyDescent="0.2">
      <c r="A15" s="93"/>
      <c r="B15" s="54"/>
      <c r="C15" s="55"/>
      <c r="E15" s="186"/>
      <c r="F15" s="186"/>
      <c r="G15" s="186"/>
    </row>
    <row r="16" spans="1:7" x14ac:dyDescent="0.2">
      <c r="A16" s="103"/>
      <c r="B16" s="54"/>
      <c r="C16" s="55"/>
      <c r="E16" s="186"/>
      <c r="F16" s="186"/>
      <c r="G16" s="186"/>
    </row>
    <row r="17" spans="1:7" x14ac:dyDescent="0.2">
      <c r="A17" s="103"/>
      <c r="B17" s="54"/>
      <c r="C17" s="55"/>
      <c r="E17" s="186"/>
      <c r="F17" s="186"/>
      <c r="G17" s="186"/>
    </row>
    <row r="18" spans="1:7" x14ac:dyDescent="0.2">
      <c r="A18" s="103"/>
      <c r="B18" s="54"/>
      <c r="C18" s="55"/>
      <c r="E18" s="186"/>
      <c r="F18" s="186"/>
      <c r="G18" s="186"/>
    </row>
    <row r="19" spans="1:7" x14ac:dyDescent="0.2">
      <c r="A19" s="103"/>
      <c r="B19" s="54"/>
      <c r="C19" s="55"/>
      <c r="E19" s="186"/>
      <c r="F19" s="186"/>
      <c r="G19" s="186"/>
    </row>
    <row r="20" spans="1:7" x14ac:dyDescent="0.2">
      <c r="A20" s="103"/>
      <c r="B20" s="54"/>
      <c r="C20" s="55"/>
      <c r="E20" s="186"/>
      <c r="F20" s="186"/>
      <c r="G20" s="186"/>
    </row>
    <row r="21" spans="1:7" x14ac:dyDescent="0.2">
      <c r="A21" s="103"/>
      <c r="B21" s="54"/>
      <c r="C21" s="55"/>
      <c r="E21" s="186"/>
      <c r="F21" s="186"/>
      <c r="G21" s="186"/>
    </row>
    <row r="22" spans="1:7" x14ac:dyDescent="0.2">
      <c r="A22" s="103"/>
      <c r="B22" s="54"/>
      <c r="C22" s="55"/>
      <c r="E22" s="186"/>
      <c r="F22" s="186"/>
      <c r="G22" s="186"/>
    </row>
    <row r="23" spans="1:7" x14ac:dyDescent="0.2">
      <c r="A23" s="103"/>
      <c r="B23" s="54"/>
      <c r="C23" s="55"/>
      <c r="E23" s="186"/>
      <c r="F23" s="186"/>
      <c r="G23" s="186"/>
    </row>
    <row r="24" spans="1:7" ht="13.5" thickBot="1" x14ac:dyDescent="0.25">
      <c r="A24" s="103"/>
      <c r="B24" s="56"/>
      <c r="C24" s="57"/>
      <c r="E24" s="187"/>
      <c r="F24" s="187"/>
      <c r="G24" s="187"/>
    </row>
    <row r="25" spans="1:7" x14ac:dyDescent="0.2">
      <c r="A25" s="103"/>
      <c r="B25" s="58"/>
      <c r="C25" s="59"/>
      <c r="E25" s="222"/>
      <c r="F25" s="222"/>
      <c r="G25" s="222"/>
    </row>
    <row r="26" spans="1:7" x14ac:dyDescent="0.2">
      <c r="A26" s="103"/>
      <c r="B26" s="99"/>
      <c r="C26" s="100"/>
      <c r="E26" s="220">
        <f>B26*C26</f>
        <v>0</v>
      </c>
      <c r="F26" s="220"/>
      <c r="G26" s="220">
        <f>B26+F26</f>
        <v>0</v>
      </c>
    </row>
    <row r="27" spans="1:7" ht="13.5" thickBot="1" x14ac:dyDescent="0.25">
      <c r="A27" s="94"/>
      <c r="B27" s="62"/>
      <c r="C27" s="63"/>
      <c r="E27" s="221"/>
      <c r="F27" s="221"/>
      <c r="G27" s="221"/>
    </row>
    <row r="28" spans="1:7" ht="12.75" customHeight="1" x14ac:dyDescent="0.2">
      <c r="A28" s="92" t="s">
        <v>29</v>
      </c>
      <c r="B28" s="52"/>
      <c r="C28" s="53"/>
      <c r="E28" s="185"/>
      <c r="F28" s="185"/>
      <c r="G28" s="185"/>
    </row>
    <row r="29" spans="1:7" ht="12.75" customHeight="1" x14ac:dyDescent="0.2">
      <c r="A29" s="93" t="s">
        <v>54</v>
      </c>
      <c r="B29" s="54"/>
      <c r="C29" s="55"/>
      <c r="E29" s="186"/>
      <c r="F29" s="186"/>
      <c r="G29" s="186"/>
    </row>
    <row r="30" spans="1:7" ht="25.5" customHeight="1" x14ac:dyDescent="0.2">
      <c r="A30" s="93"/>
      <c r="B30" s="54"/>
      <c r="C30" s="55"/>
      <c r="E30" s="186"/>
      <c r="F30" s="186"/>
      <c r="G30" s="186"/>
    </row>
    <row r="31" spans="1:7" x14ac:dyDescent="0.2">
      <c r="A31" s="93"/>
      <c r="B31" s="54"/>
      <c r="C31" s="55"/>
      <c r="E31" s="186"/>
      <c r="F31" s="186"/>
      <c r="G31" s="186"/>
    </row>
    <row r="32" spans="1:7" x14ac:dyDescent="0.2">
      <c r="A32" s="93"/>
      <c r="B32" s="54"/>
      <c r="C32" s="55"/>
      <c r="E32" s="186"/>
      <c r="F32" s="186"/>
      <c r="G32" s="186"/>
    </row>
    <row r="33" spans="1:7" x14ac:dyDescent="0.2">
      <c r="A33" s="93"/>
      <c r="B33" s="54"/>
      <c r="C33" s="55"/>
      <c r="E33" s="186"/>
      <c r="F33" s="186"/>
      <c r="G33" s="186"/>
    </row>
    <row r="34" spans="1:7" x14ac:dyDescent="0.2">
      <c r="A34" s="103"/>
      <c r="B34" s="54"/>
      <c r="C34" s="55"/>
      <c r="E34" s="186"/>
      <c r="F34" s="186"/>
      <c r="G34" s="186"/>
    </row>
    <row r="35" spans="1:7" x14ac:dyDescent="0.2">
      <c r="A35" s="103"/>
      <c r="B35" s="54"/>
      <c r="C35" s="55"/>
      <c r="E35" s="186"/>
      <c r="F35" s="186"/>
      <c r="G35" s="186"/>
    </row>
    <row r="36" spans="1:7" x14ac:dyDescent="0.2">
      <c r="A36" s="103"/>
      <c r="B36" s="54"/>
      <c r="C36" s="55"/>
      <c r="E36" s="186"/>
      <c r="F36" s="186"/>
      <c r="G36" s="186"/>
    </row>
    <row r="37" spans="1:7" x14ac:dyDescent="0.2">
      <c r="A37" s="103"/>
      <c r="B37" s="54"/>
      <c r="C37" s="55"/>
      <c r="E37" s="186"/>
      <c r="F37" s="186"/>
      <c r="G37" s="186"/>
    </row>
    <row r="38" spans="1:7" x14ac:dyDescent="0.2">
      <c r="A38" s="103"/>
      <c r="B38" s="54"/>
      <c r="C38" s="55"/>
      <c r="E38" s="186"/>
      <c r="F38" s="186"/>
      <c r="G38" s="186"/>
    </row>
    <row r="39" spans="1:7" x14ac:dyDescent="0.2">
      <c r="A39" s="103"/>
      <c r="B39" s="54"/>
      <c r="C39" s="55"/>
      <c r="E39" s="186"/>
      <c r="F39" s="186"/>
      <c r="G39" s="186"/>
    </row>
    <row r="40" spans="1:7" x14ac:dyDescent="0.2">
      <c r="A40" s="103"/>
      <c r="B40" s="54"/>
      <c r="C40" s="55"/>
      <c r="E40" s="186"/>
      <c r="F40" s="186"/>
      <c r="G40" s="186"/>
    </row>
    <row r="41" spans="1:7" ht="13.5" thickBot="1" x14ac:dyDescent="0.25">
      <c r="A41" s="103"/>
      <c r="B41" s="56"/>
      <c r="C41" s="57"/>
      <c r="E41" s="187"/>
      <c r="F41" s="187"/>
      <c r="G41" s="187"/>
    </row>
    <row r="42" spans="1:7" x14ac:dyDescent="0.2">
      <c r="A42" s="103"/>
      <c r="B42" s="58"/>
      <c r="C42" s="59"/>
      <c r="E42" s="222"/>
      <c r="F42" s="222"/>
      <c r="G42" s="222"/>
    </row>
    <row r="43" spans="1:7" x14ac:dyDescent="0.2">
      <c r="A43" s="103"/>
      <c r="B43" s="99"/>
      <c r="C43" s="100"/>
      <c r="E43" s="220">
        <f>B43*C43</f>
        <v>0</v>
      </c>
      <c r="F43" s="220"/>
      <c r="G43" s="220">
        <f>B43+F43</f>
        <v>0</v>
      </c>
    </row>
    <row r="44" spans="1:7" ht="13.5" thickBot="1" x14ac:dyDescent="0.25">
      <c r="A44" s="94"/>
      <c r="B44" s="62"/>
      <c r="C44" s="63"/>
      <c r="E44" s="221"/>
      <c r="F44" s="221"/>
      <c r="G44" s="221"/>
    </row>
    <row r="45" spans="1:7" ht="13.5" thickBot="1" x14ac:dyDescent="0.25"/>
    <row r="46" spans="1:7" x14ac:dyDescent="0.2">
      <c r="B46" s="43"/>
      <c r="C46" s="64"/>
      <c r="E46" s="133"/>
      <c r="F46" s="222"/>
      <c r="G46" s="222"/>
    </row>
    <row r="47" spans="1:7" x14ac:dyDescent="0.2">
      <c r="A47" s="1" t="s">
        <v>32</v>
      </c>
      <c r="B47" s="104">
        <f>+B26+B43</f>
        <v>0</v>
      </c>
      <c r="C47" s="64"/>
      <c r="E47" s="174">
        <f>+E26+E43</f>
        <v>0</v>
      </c>
      <c r="F47" s="261">
        <f>+F26+F43</f>
        <v>0</v>
      </c>
      <c r="G47" s="261">
        <f>+G26+G43</f>
        <v>0</v>
      </c>
    </row>
    <row r="48" spans="1:7" ht="9" customHeight="1" thickBot="1" x14ac:dyDescent="0.25">
      <c r="B48" s="65"/>
      <c r="C48" s="64"/>
      <c r="E48" s="150"/>
      <c r="F48" s="255"/>
      <c r="G48" s="255"/>
    </row>
    <row r="49" spans="1:1" ht="12.75" customHeight="1" x14ac:dyDescent="0.2"/>
    <row r="50" spans="1:1" ht="12.75" customHeight="1" x14ac:dyDescent="0.2">
      <c r="A50" s="13" t="s">
        <v>126</v>
      </c>
    </row>
    <row r="51" spans="1:1" ht="9.75" customHeight="1" x14ac:dyDescent="0.2">
      <c r="A51" s="13" t="s">
        <v>107</v>
      </c>
    </row>
    <row r="52" spans="1:1" ht="12" customHeight="1" x14ac:dyDescent="0.2">
      <c r="A52" s="13" t="s">
        <v>65</v>
      </c>
    </row>
    <row r="53" spans="1:1" ht="12" customHeight="1" x14ac:dyDescent="0.2"/>
    <row r="54" spans="1:1" ht="12" customHeight="1" x14ac:dyDescent="0.2"/>
  </sheetData>
  <phoneticPr fontId="0" type="noConversion"/>
  <printOptions horizontalCentered="1"/>
  <pageMargins left="0.25" right="0.25" top="0.84" bottom="0.75" header="0.3" footer="0.3"/>
  <pageSetup scale="85" pageOrder="overThenDown" orientation="portrait" horizontalDpi="4294967295" r:id="rId1"/>
  <headerFooter alignWithMargins="0">
    <oddHeader>&amp;CCOUNTY OF LOS ANGELES - DEPARTMENT OF PUBLIC HEALTH
DIVISION OF HIV AND STD PROGRAMS
BUDGET JUSTIFICATION FOR SUPPLIES</oddHeader>
    <oddFooter>&amp;L&amp;8CARE budget forms&amp;R&amp;8Rev. 10/13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G53"/>
  <sheetViews>
    <sheetView workbookViewId="0">
      <selection activeCell="E52" sqref="E52"/>
    </sheetView>
  </sheetViews>
  <sheetFormatPr defaultColWidth="13.7109375" defaultRowHeight="12.75" x14ac:dyDescent="0.2"/>
  <cols>
    <col min="1" max="1" width="55.140625" customWidth="1"/>
    <col min="2" max="2" width="14" customWidth="1"/>
    <col min="3" max="3" width="8.7109375" customWidth="1"/>
    <col min="4" max="4" width="1.7109375" customWidth="1"/>
    <col min="5" max="7" width="12.140625" customWidth="1"/>
  </cols>
  <sheetData>
    <row r="2" spans="1:7" x14ac:dyDescent="0.2">
      <c r="A2" s="87" t="str">
        <f>'Budget-Summary'!A1&amp;'Budget-Summary'!B1</f>
        <v xml:space="preserve">AGENCY NAME:  </v>
      </c>
      <c r="B2" s="87"/>
    </row>
    <row r="3" spans="1:7" x14ac:dyDescent="0.2">
      <c r="A3" s="87" t="str">
        <f>'Budget-Summary'!A3&amp;'Budget-Summary'!B3</f>
        <v xml:space="preserve">CONTRACT NUMBER:  </v>
      </c>
      <c r="B3" s="87"/>
    </row>
    <row r="4" spans="1:7" x14ac:dyDescent="0.2">
      <c r="A4" s="87" t="str">
        <f>'Budget-Summary'!A5&amp;'Budget-Summary'!B5</f>
        <v xml:space="preserve">SCHEDULE NUMBER:  </v>
      </c>
      <c r="B4" s="87"/>
    </row>
    <row r="5" spans="1:7" x14ac:dyDescent="0.2">
      <c r="A5" s="87" t="str">
        <f>'Budget-Summary'!A7&amp;'Budget-Summary'!B7</f>
        <v xml:space="preserve">BUDGET PERIOD:  </v>
      </c>
      <c r="B5" s="87"/>
    </row>
    <row r="6" spans="1:7" x14ac:dyDescent="0.2">
      <c r="A6" s="87" t="str">
        <f>'Budget-Summary'!A9&amp;'Budget-Summary'!B9</f>
        <v xml:space="preserve">SERVICE CATEGORY:  </v>
      </c>
      <c r="B6" s="87"/>
    </row>
    <row r="7" spans="1:7" ht="16.5" thickBot="1" x14ac:dyDescent="0.3">
      <c r="A7" s="1"/>
      <c r="B7" s="11"/>
      <c r="C7" s="11"/>
    </row>
    <row r="8" spans="1:7" x14ac:dyDescent="0.2">
      <c r="A8" s="43" t="s">
        <v>8</v>
      </c>
      <c r="B8" s="44" t="s">
        <v>21</v>
      </c>
      <c r="C8" s="45" t="s">
        <v>22</v>
      </c>
      <c r="D8" s="264"/>
      <c r="E8" s="147"/>
      <c r="F8" s="230"/>
      <c r="G8" s="230"/>
    </row>
    <row r="9" spans="1:7" x14ac:dyDescent="0.2">
      <c r="A9" s="46" t="s">
        <v>33</v>
      </c>
      <c r="B9" s="47" t="s">
        <v>11</v>
      </c>
      <c r="C9" s="265" t="s">
        <v>24</v>
      </c>
      <c r="D9" s="264"/>
      <c r="E9" s="212" t="s">
        <v>24</v>
      </c>
      <c r="F9" s="253" t="s">
        <v>114</v>
      </c>
      <c r="G9" s="227"/>
    </row>
    <row r="10" spans="1:7" ht="13.5" thickBot="1" x14ac:dyDescent="0.25">
      <c r="A10" s="49" t="s">
        <v>8</v>
      </c>
      <c r="B10" s="50" t="s">
        <v>16</v>
      </c>
      <c r="C10" s="51" t="s">
        <v>20</v>
      </c>
      <c r="D10" s="264"/>
      <c r="E10" s="143" t="s">
        <v>83</v>
      </c>
      <c r="F10" s="237" t="s">
        <v>111</v>
      </c>
      <c r="G10" s="237" t="s">
        <v>103</v>
      </c>
    </row>
    <row r="11" spans="1:7" x14ac:dyDescent="0.2">
      <c r="A11" s="92" t="s">
        <v>85</v>
      </c>
      <c r="B11" s="52"/>
      <c r="C11" s="53"/>
      <c r="E11" s="43"/>
      <c r="F11" s="43"/>
      <c r="G11" s="43"/>
    </row>
    <row r="12" spans="1:7" ht="13.5" thickBot="1" x14ac:dyDescent="0.25">
      <c r="A12" s="93" t="s">
        <v>54</v>
      </c>
      <c r="B12" s="54"/>
      <c r="C12" s="55"/>
      <c r="E12" s="46"/>
      <c r="F12" s="46"/>
      <c r="G12" s="46"/>
    </row>
    <row r="13" spans="1:7" ht="9" customHeight="1" x14ac:dyDescent="0.2">
      <c r="A13" s="93"/>
      <c r="B13" s="58"/>
      <c r="C13" s="59"/>
      <c r="E13" s="46"/>
      <c r="F13" s="46"/>
      <c r="G13" s="46"/>
    </row>
    <row r="14" spans="1:7" x14ac:dyDescent="0.2">
      <c r="A14" s="93"/>
      <c r="B14" s="99"/>
      <c r="C14" s="100"/>
      <c r="E14" s="183">
        <f>B14*C14</f>
        <v>0</v>
      </c>
      <c r="F14" s="183">
        <f>C14*D14</f>
        <v>0</v>
      </c>
      <c r="G14" s="183">
        <f>B14+F14</f>
        <v>0</v>
      </c>
    </row>
    <row r="15" spans="1:7" ht="9" customHeight="1" thickBot="1" x14ac:dyDescent="0.25">
      <c r="A15" s="94"/>
      <c r="B15" s="62"/>
      <c r="C15" s="63"/>
      <c r="E15" s="184"/>
      <c r="F15" s="184"/>
      <c r="G15" s="184"/>
    </row>
    <row r="16" spans="1:7" x14ac:dyDescent="0.2">
      <c r="A16" s="92" t="s">
        <v>85</v>
      </c>
      <c r="B16" s="52"/>
      <c r="C16" s="53"/>
      <c r="E16" s="46"/>
      <c r="F16" s="46"/>
      <c r="G16" s="46"/>
    </row>
    <row r="17" spans="1:7" ht="13.5" thickBot="1" x14ac:dyDescent="0.25">
      <c r="A17" s="93" t="s">
        <v>54</v>
      </c>
      <c r="B17" s="54"/>
      <c r="C17" s="55"/>
      <c r="E17" s="46"/>
      <c r="F17" s="46"/>
      <c r="G17" s="46"/>
    </row>
    <row r="18" spans="1:7" ht="9" customHeight="1" x14ac:dyDescent="0.2">
      <c r="A18" s="93"/>
      <c r="B18" s="58"/>
      <c r="C18" s="59"/>
      <c r="E18" s="46"/>
      <c r="F18" s="46"/>
      <c r="G18" s="46"/>
    </row>
    <row r="19" spans="1:7" x14ac:dyDescent="0.2">
      <c r="A19" s="93"/>
      <c r="B19" s="99"/>
      <c r="C19" s="100"/>
      <c r="E19" s="183">
        <f>B19*C19</f>
        <v>0</v>
      </c>
      <c r="F19" s="183">
        <f>C19*D19</f>
        <v>0</v>
      </c>
      <c r="G19" s="183">
        <f>B19+F19</f>
        <v>0</v>
      </c>
    </row>
    <row r="20" spans="1:7" ht="9" customHeight="1" thickBot="1" x14ac:dyDescent="0.25">
      <c r="A20" s="105"/>
      <c r="B20" s="62"/>
      <c r="C20" s="63"/>
      <c r="E20" s="184"/>
      <c r="F20" s="184"/>
      <c r="G20" s="184"/>
    </row>
    <row r="21" spans="1:7" x14ac:dyDescent="0.2">
      <c r="A21" s="92" t="s">
        <v>85</v>
      </c>
      <c r="B21" s="52"/>
      <c r="C21" s="53"/>
      <c r="E21" s="46"/>
      <c r="F21" s="46"/>
      <c r="G21" s="46"/>
    </row>
    <row r="22" spans="1:7" ht="13.5" thickBot="1" x14ac:dyDescent="0.25">
      <c r="A22" s="93" t="s">
        <v>54</v>
      </c>
      <c r="B22" s="54"/>
      <c r="C22" s="55"/>
      <c r="E22" s="46"/>
      <c r="F22" s="46"/>
      <c r="G22" s="46"/>
    </row>
    <row r="23" spans="1:7" ht="9" customHeight="1" x14ac:dyDescent="0.2">
      <c r="A23" s="93"/>
      <c r="B23" s="58"/>
      <c r="C23" s="59"/>
      <c r="E23" s="46"/>
      <c r="F23" s="46"/>
      <c r="G23" s="46"/>
    </row>
    <row r="24" spans="1:7" x14ac:dyDescent="0.2">
      <c r="A24" s="93"/>
      <c r="B24" s="99"/>
      <c r="C24" s="100"/>
      <c r="E24" s="183">
        <f>B24*C24</f>
        <v>0</v>
      </c>
      <c r="F24" s="183">
        <f>C24*D24</f>
        <v>0</v>
      </c>
      <c r="G24" s="183">
        <f>B24+F24</f>
        <v>0</v>
      </c>
    </row>
    <row r="25" spans="1:7" ht="9" customHeight="1" thickBot="1" x14ac:dyDescent="0.25">
      <c r="A25" s="94"/>
      <c r="B25" s="101"/>
      <c r="C25" s="102"/>
      <c r="E25" s="184"/>
      <c r="F25" s="184"/>
      <c r="G25" s="184"/>
    </row>
    <row r="26" spans="1:7" x14ac:dyDescent="0.2">
      <c r="A26" s="92" t="s">
        <v>85</v>
      </c>
      <c r="B26" s="52"/>
      <c r="C26" s="53"/>
      <c r="E26" s="46"/>
      <c r="F26" s="46"/>
      <c r="G26" s="46"/>
    </row>
    <row r="27" spans="1:7" ht="13.5" thickBot="1" x14ac:dyDescent="0.25">
      <c r="A27" s="93" t="s">
        <v>54</v>
      </c>
      <c r="B27" s="54"/>
      <c r="C27" s="55"/>
      <c r="E27" s="46"/>
      <c r="F27" s="46"/>
      <c r="G27" s="46"/>
    </row>
    <row r="28" spans="1:7" ht="9" customHeight="1" x14ac:dyDescent="0.2">
      <c r="A28" s="93"/>
      <c r="B28" s="58"/>
      <c r="C28" s="59"/>
      <c r="E28" s="46"/>
      <c r="F28" s="46"/>
      <c r="G28" s="46"/>
    </row>
    <row r="29" spans="1:7" x14ac:dyDescent="0.2">
      <c r="A29" s="93"/>
      <c r="B29" s="99"/>
      <c r="C29" s="100"/>
      <c r="E29" s="183">
        <f>B29*C29</f>
        <v>0</v>
      </c>
      <c r="F29" s="183">
        <f>C29*D29</f>
        <v>0</v>
      </c>
      <c r="G29" s="183">
        <f>B29+F29</f>
        <v>0</v>
      </c>
    </row>
    <row r="30" spans="1:7" ht="9" customHeight="1" thickBot="1" x14ac:dyDescent="0.25">
      <c r="A30" s="94"/>
      <c r="B30" s="62"/>
      <c r="C30" s="63"/>
      <c r="E30" s="184"/>
      <c r="F30" s="184"/>
      <c r="G30" s="184"/>
    </row>
    <row r="31" spans="1:7" x14ac:dyDescent="0.2">
      <c r="A31" s="92" t="s">
        <v>85</v>
      </c>
      <c r="B31" s="52"/>
      <c r="C31" s="53"/>
      <c r="E31" s="46"/>
      <c r="F31" s="46"/>
      <c r="G31" s="46"/>
    </row>
    <row r="32" spans="1:7" ht="13.5" thickBot="1" x14ac:dyDescent="0.25">
      <c r="A32" s="93" t="s">
        <v>54</v>
      </c>
      <c r="B32" s="54"/>
      <c r="C32" s="55"/>
      <c r="E32" s="46"/>
      <c r="F32" s="46"/>
      <c r="G32" s="46"/>
    </row>
    <row r="33" spans="1:7" ht="9" customHeight="1" x14ac:dyDescent="0.2">
      <c r="A33" s="93"/>
      <c r="B33" s="58"/>
      <c r="C33" s="59"/>
      <c r="E33" s="46"/>
      <c r="F33" s="46"/>
      <c r="G33" s="46"/>
    </row>
    <row r="34" spans="1:7" x14ac:dyDescent="0.2">
      <c r="A34" s="93"/>
      <c r="B34" s="99"/>
      <c r="C34" s="100"/>
      <c r="E34" s="183">
        <f>B34*C34</f>
        <v>0</v>
      </c>
      <c r="F34" s="183">
        <f>C34*D34</f>
        <v>0</v>
      </c>
      <c r="G34" s="183">
        <f>B34+F34</f>
        <v>0</v>
      </c>
    </row>
    <row r="35" spans="1:7" ht="9" customHeight="1" thickBot="1" x14ac:dyDescent="0.25">
      <c r="A35" s="94"/>
      <c r="B35" s="62"/>
      <c r="C35" s="63"/>
      <c r="E35" s="184"/>
      <c r="F35" s="184"/>
      <c r="G35" s="184"/>
    </row>
    <row r="36" spans="1:7" x14ac:dyDescent="0.2">
      <c r="A36" s="92" t="s">
        <v>85</v>
      </c>
      <c r="B36" s="52"/>
      <c r="C36" s="53"/>
      <c r="E36" s="46"/>
      <c r="F36" s="46"/>
      <c r="G36" s="46"/>
    </row>
    <row r="37" spans="1:7" ht="13.5" thickBot="1" x14ac:dyDescent="0.25">
      <c r="A37" s="93" t="s">
        <v>54</v>
      </c>
      <c r="B37" s="54"/>
      <c r="C37" s="55"/>
      <c r="E37" s="46"/>
      <c r="F37" s="46"/>
      <c r="G37" s="46"/>
    </row>
    <row r="38" spans="1:7" ht="9" customHeight="1" x14ac:dyDescent="0.2">
      <c r="A38" s="93"/>
      <c r="B38" s="58"/>
      <c r="C38" s="59"/>
      <c r="E38" s="46"/>
      <c r="F38" s="46"/>
      <c r="G38" s="46"/>
    </row>
    <row r="39" spans="1:7" ht="25.5" customHeight="1" x14ac:dyDescent="0.2">
      <c r="A39" s="93"/>
      <c r="B39" s="99"/>
      <c r="C39" s="100"/>
      <c r="E39" s="183">
        <f>B39*C39</f>
        <v>0</v>
      </c>
      <c r="F39" s="183">
        <f>C39*D39</f>
        <v>0</v>
      </c>
      <c r="G39" s="183">
        <f>B39+F39</f>
        <v>0</v>
      </c>
    </row>
    <row r="40" spans="1:7" ht="9" customHeight="1" thickBot="1" x14ac:dyDescent="0.25">
      <c r="A40" s="94"/>
      <c r="B40" s="62"/>
      <c r="C40" s="63"/>
      <c r="E40" s="184"/>
      <c r="F40" s="184"/>
      <c r="G40" s="184"/>
    </row>
    <row r="41" spans="1:7" x14ac:dyDescent="0.2">
      <c r="A41" s="92" t="s">
        <v>29</v>
      </c>
      <c r="B41" s="52"/>
      <c r="C41" s="53"/>
      <c r="E41" s="46"/>
      <c r="F41" s="46"/>
      <c r="G41" s="46"/>
    </row>
    <row r="42" spans="1:7" ht="13.5" thickBot="1" x14ac:dyDescent="0.25">
      <c r="A42" s="93" t="s">
        <v>25</v>
      </c>
      <c r="B42" s="54"/>
      <c r="C42" s="55"/>
      <c r="E42" s="46"/>
      <c r="F42" s="46"/>
      <c r="G42" s="46"/>
    </row>
    <row r="43" spans="1:7" ht="9" customHeight="1" x14ac:dyDescent="0.2">
      <c r="A43" s="93"/>
      <c r="B43" s="58"/>
      <c r="C43" s="59"/>
      <c r="E43" s="46"/>
      <c r="F43" s="46"/>
      <c r="G43" s="46"/>
    </row>
    <row r="44" spans="1:7" x14ac:dyDescent="0.2">
      <c r="A44" s="93"/>
      <c r="B44" s="99"/>
      <c r="C44" s="100"/>
      <c r="E44" s="183">
        <f>B44*C44</f>
        <v>0</v>
      </c>
      <c r="F44" s="183">
        <f>C44*D44</f>
        <v>0</v>
      </c>
      <c r="G44" s="183">
        <f>B44+F44</f>
        <v>0</v>
      </c>
    </row>
    <row r="45" spans="1:7" ht="9" customHeight="1" thickBot="1" x14ac:dyDescent="0.25">
      <c r="A45" s="105"/>
      <c r="B45" s="62"/>
      <c r="C45" s="63"/>
      <c r="E45" s="184"/>
      <c r="F45" s="184"/>
      <c r="G45" s="184"/>
    </row>
    <row r="46" spans="1:7" ht="7.5" customHeight="1" thickBot="1" x14ac:dyDescent="0.25"/>
    <row r="47" spans="1:7" ht="12" customHeight="1" x14ac:dyDescent="0.2">
      <c r="B47" s="43"/>
      <c r="C47" s="64"/>
      <c r="E47" s="133"/>
      <c r="F47" s="222"/>
      <c r="G47" s="222"/>
    </row>
    <row r="48" spans="1:7" ht="12" customHeight="1" x14ac:dyDescent="0.2">
      <c r="A48" s="1" t="s">
        <v>34</v>
      </c>
      <c r="B48" s="104">
        <f>+B14+B19+B24+B29+B34+B39+B44</f>
        <v>0</v>
      </c>
      <c r="C48" s="64"/>
      <c r="E48" s="174">
        <f>+E14+E19+E24+E29+E34+E39+E44</f>
        <v>0</v>
      </c>
      <c r="F48" s="261">
        <f>+F14+F19+F24+F29+F34+F39+F44</f>
        <v>0</v>
      </c>
      <c r="G48" s="261">
        <f>+G14+G19+G24+G29+G34+G39+G44</f>
        <v>0</v>
      </c>
    </row>
    <row r="49" spans="1:7" ht="12" customHeight="1" thickBot="1" x14ac:dyDescent="0.25">
      <c r="B49" s="65"/>
      <c r="C49" s="64"/>
      <c r="E49" s="150"/>
      <c r="F49" s="255"/>
      <c r="G49" s="255"/>
    </row>
    <row r="51" spans="1:7" x14ac:dyDescent="0.2">
      <c r="A51" s="13" t="s">
        <v>126</v>
      </c>
    </row>
    <row r="52" spans="1:7" x14ac:dyDescent="0.2">
      <c r="A52" s="13" t="s">
        <v>107</v>
      </c>
    </row>
    <row r="53" spans="1:7" x14ac:dyDescent="0.2">
      <c r="A53" s="13" t="s">
        <v>65</v>
      </c>
    </row>
  </sheetData>
  <phoneticPr fontId="0" type="noConversion"/>
  <printOptions horizontalCentered="1"/>
  <pageMargins left="0.25" right="0.25" top="0.78" bottom="0.75" header="0.3" footer="0.3"/>
  <pageSetup scale="89" fitToHeight="0" pageOrder="overThenDown" orientation="portrait" horizontalDpi="4294967295" r:id="rId1"/>
  <headerFooter alignWithMargins="0">
    <oddHeader>&amp;CCOUNTY OF LOS ANGELES - DEPARTMENT OF PUBLIC HEALTH
DIVISION OF HIV AND STD PROGRAMS
BUDGET JUSTIFICATION FOR "OTHER"</oddHeader>
    <oddFooter>&amp;L&amp;8CARE budget forms&amp;R&amp;8Rev. 10/13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G60"/>
  <sheetViews>
    <sheetView workbookViewId="0">
      <selection activeCell="H62" sqref="H62"/>
    </sheetView>
  </sheetViews>
  <sheetFormatPr defaultColWidth="13.7109375" defaultRowHeight="12.75" x14ac:dyDescent="0.2"/>
  <cols>
    <col min="1" max="1" width="57.85546875" customWidth="1"/>
    <col min="2" max="2" width="14.28515625" customWidth="1"/>
    <col min="3" max="3" width="6.28515625" customWidth="1"/>
    <col min="4" max="4" width="1.7109375" customWidth="1"/>
    <col min="5" max="5" width="12" customWidth="1"/>
    <col min="6" max="6" width="12.42578125" customWidth="1"/>
    <col min="7" max="7" width="11.85546875" customWidth="1"/>
  </cols>
  <sheetData>
    <row r="2" spans="1:7" x14ac:dyDescent="0.2">
      <c r="A2" s="87" t="str">
        <f>'Budget-Summary'!A1&amp;'Budget-Summary'!B1</f>
        <v xml:space="preserve">AGENCY NAME:  </v>
      </c>
      <c r="B2" s="87"/>
    </row>
    <row r="3" spans="1:7" x14ac:dyDescent="0.2">
      <c r="A3" s="87" t="str">
        <f>'Budget-Summary'!A3&amp;'Budget-Summary'!B3</f>
        <v xml:space="preserve">CONTRACT NUMBER:  </v>
      </c>
      <c r="B3" s="87"/>
    </row>
    <row r="4" spans="1:7" x14ac:dyDescent="0.2">
      <c r="A4" s="87" t="str">
        <f>'Budget-Summary'!A5&amp;'Budget-Summary'!B5</f>
        <v xml:space="preserve">SCHEDULE NUMBER:  </v>
      </c>
      <c r="B4" s="87"/>
    </row>
    <row r="5" spans="1:7" x14ac:dyDescent="0.2">
      <c r="A5" s="87" t="str">
        <f>'Budget-Summary'!A7&amp;'Budget-Summary'!B7</f>
        <v xml:space="preserve">BUDGET PERIOD:  </v>
      </c>
      <c r="B5" s="87"/>
    </row>
    <row r="6" spans="1:7" x14ac:dyDescent="0.2">
      <c r="A6" s="87" t="str">
        <f>'Budget-Summary'!A9&amp;'Budget-Summary'!B9</f>
        <v xml:space="preserve">SERVICE CATEGORY:  </v>
      </c>
      <c r="B6" s="87"/>
    </row>
    <row r="7" spans="1:7" ht="16.5" thickBot="1" x14ac:dyDescent="0.3">
      <c r="B7" s="11"/>
      <c r="C7" s="11"/>
    </row>
    <row r="8" spans="1:7" x14ac:dyDescent="0.2">
      <c r="A8" s="43" t="s">
        <v>8</v>
      </c>
      <c r="B8" s="44" t="s">
        <v>21</v>
      </c>
      <c r="C8" s="45" t="s">
        <v>22</v>
      </c>
      <c r="E8" s="147"/>
      <c r="F8" s="230"/>
      <c r="G8" s="230"/>
    </row>
    <row r="9" spans="1:7" x14ac:dyDescent="0.2">
      <c r="A9" s="46" t="s">
        <v>105</v>
      </c>
      <c r="B9" s="47" t="s">
        <v>11</v>
      </c>
      <c r="C9" s="48" t="s">
        <v>24</v>
      </c>
      <c r="E9" s="212" t="s">
        <v>24</v>
      </c>
      <c r="F9" s="253" t="s">
        <v>114</v>
      </c>
      <c r="G9" s="227"/>
    </row>
    <row r="10" spans="1:7" ht="12.75" customHeight="1" thickBot="1" x14ac:dyDescent="0.25">
      <c r="A10" s="49" t="s">
        <v>8</v>
      </c>
      <c r="B10" s="50" t="s">
        <v>16</v>
      </c>
      <c r="C10" s="51" t="s">
        <v>20</v>
      </c>
      <c r="E10" s="143" t="s">
        <v>83</v>
      </c>
      <c r="F10" s="237" t="s">
        <v>111</v>
      </c>
      <c r="G10" s="237" t="s">
        <v>103</v>
      </c>
    </row>
    <row r="11" spans="1:7" x14ac:dyDescent="0.2">
      <c r="A11" s="92" t="s">
        <v>86</v>
      </c>
      <c r="B11" s="52"/>
      <c r="C11" s="53"/>
      <c r="E11" s="46"/>
      <c r="F11" s="46"/>
      <c r="G11" s="46"/>
    </row>
    <row r="12" spans="1:7" x14ac:dyDescent="0.2">
      <c r="A12" s="93" t="s">
        <v>102</v>
      </c>
      <c r="B12" s="54"/>
      <c r="C12" s="55"/>
      <c r="E12" s="46"/>
      <c r="F12" s="46"/>
      <c r="G12" s="46"/>
    </row>
    <row r="13" spans="1:7" ht="13.5" thickBot="1" x14ac:dyDescent="0.25">
      <c r="A13" s="93" t="s">
        <v>87</v>
      </c>
      <c r="B13" s="54"/>
      <c r="C13" s="55"/>
      <c r="E13" s="46"/>
      <c r="F13" s="46"/>
      <c r="G13" s="46"/>
    </row>
    <row r="14" spans="1:7" ht="9" customHeight="1" x14ac:dyDescent="0.2">
      <c r="A14" s="93"/>
      <c r="B14" s="58"/>
      <c r="C14" s="59"/>
      <c r="E14" s="46"/>
      <c r="F14" s="46"/>
      <c r="G14" s="46"/>
    </row>
    <row r="15" spans="1:7" x14ac:dyDescent="0.2">
      <c r="A15" s="93"/>
      <c r="B15" s="106"/>
      <c r="C15" s="100"/>
      <c r="E15" s="183">
        <f>B15*C15</f>
        <v>0</v>
      </c>
      <c r="F15" s="183"/>
      <c r="G15" s="183">
        <f>B15+F15</f>
        <v>0</v>
      </c>
    </row>
    <row r="16" spans="1:7" ht="9" customHeight="1" thickBot="1" x14ac:dyDescent="0.25">
      <c r="A16" s="94"/>
      <c r="B16" s="62"/>
      <c r="C16" s="63"/>
      <c r="E16" s="184"/>
      <c r="F16" s="184"/>
      <c r="G16" s="184"/>
    </row>
    <row r="17" spans="1:7" x14ac:dyDescent="0.2">
      <c r="A17" s="92" t="s">
        <v>55</v>
      </c>
      <c r="B17" s="52"/>
      <c r="C17" s="53"/>
      <c r="E17" s="46"/>
      <c r="F17" s="46"/>
      <c r="G17" s="46"/>
    </row>
    <row r="18" spans="1:7" x14ac:dyDescent="0.2">
      <c r="A18" s="93" t="s">
        <v>35</v>
      </c>
      <c r="B18" s="54"/>
      <c r="C18" s="55"/>
      <c r="E18" s="46"/>
      <c r="F18" s="46"/>
      <c r="G18" s="46"/>
    </row>
    <row r="19" spans="1:7" ht="13.5" thickBot="1" x14ac:dyDescent="0.25">
      <c r="A19" s="93" t="s">
        <v>36</v>
      </c>
      <c r="B19" s="54"/>
      <c r="C19" s="55"/>
      <c r="E19" s="46"/>
      <c r="F19" s="46"/>
      <c r="G19" s="46"/>
    </row>
    <row r="20" spans="1:7" ht="9" customHeight="1" x14ac:dyDescent="0.2">
      <c r="A20" s="93"/>
      <c r="B20" s="58"/>
      <c r="C20" s="59"/>
      <c r="E20" s="46"/>
      <c r="F20" s="46"/>
      <c r="G20" s="46"/>
    </row>
    <row r="21" spans="1:7" x14ac:dyDescent="0.2">
      <c r="A21" s="93"/>
      <c r="B21" s="99"/>
      <c r="C21" s="100"/>
      <c r="E21" s="183">
        <f>B21*C21</f>
        <v>0</v>
      </c>
      <c r="F21" s="183"/>
      <c r="G21" s="183">
        <f>B21+F21</f>
        <v>0</v>
      </c>
    </row>
    <row r="22" spans="1:7" ht="9" customHeight="1" thickBot="1" x14ac:dyDescent="0.25">
      <c r="A22" s="105"/>
      <c r="B22" s="62"/>
      <c r="C22" s="63"/>
      <c r="E22" s="184"/>
      <c r="F22" s="184"/>
      <c r="G22" s="184"/>
    </row>
    <row r="23" spans="1:7" x14ac:dyDescent="0.2">
      <c r="A23" s="92" t="s">
        <v>55</v>
      </c>
      <c r="B23" s="52"/>
      <c r="C23" s="53"/>
      <c r="E23" s="46"/>
      <c r="F23" s="46"/>
      <c r="G23" s="46"/>
    </row>
    <row r="24" spans="1:7" x14ac:dyDescent="0.2">
      <c r="A24" s="93" t="s">
        <v>35</v>
      </c>
      <c r="B24" s="54"/>
      <c r="C24" s="55"/>
      <c r="E24" s="46"/>
      <c r="F24" s="46"/>
      <c r="G24" s="46"/>
    </row>
    <row r="25" spans="1:7" ht="13.5" thickBot="1" x14ac:dyDescent="0.25">
      <c r="A25" s="93" t="s">
        <v>36</v>
      </c>
      <c r="B25" s="54"/>
      <c r="C25" s="55"/>
      <c r="E25" s="46"/>
      <c r="F25" s="46"/>
      <c r="G25" s="46"/>
    </row>
    <row r="26" spans="1:7" ht="9" customHeight="1" x14ac:dyDescent="0.2">
      <c r="A26" s="93"/>
      <c r="B26" s="58"/>
      <c r="C26" s="59"/>
      <c r="E26" s="46"/>
      <c r="F26" s="46"/>
      <c r="G26" s="46"/>
    </row>
    <row r="27" spans="1:7" x14ac:dyDescent="0.2">
      <c r="A27" s="93"/>
      <c r="B27" s="99"/>
      <c r="C27" s="100"/>
      <c r="E27" s="183">
        <f>B27*C27</f>
        <v>0</v>
      </c>
      <c r="F27" s="183"/>
      <c r="G27" s="183">
        <f>B27+F27</f>
        <v>0</v>
      </c>
    </row>
    <row r="28" spans="1:7" ht="9" customHeight="1" thickBot="1" x14ac:dyDescent="0.25">
      <c r="A28" s="94"/>
      <c r="B28" s="62"/>
      <c r="C28" s="63"/>
      <c r="E28" s="184"/>
      <c r="F28" s="184"/>
      <c r="G28" s="184"/>
    </row>
    <row r="29" spans="1:7" x14ac:dyDescent="0.2">
      <c r="A29" s="92" t="s">
        <v>55</v>
      </c>
      <c r="B29" s="52"/>
      <c r="C29" s="53"/>
      <c r="E29" s="46"/>
      <c r="F29" s="46"/>
      <c r="G29" s="46"/>
    </row>
    <row r="30" spans="1:7" x14ac:dyDescent="0.2">
      <c r="A30" s="93" t="s">
        <v>35</v>
      </c>
      <c r="B30" s="54"/>
      <c r="C30" s="55"/>
      <c r="E30" s="46"/>
      <c r="F30" s="46"/>
      <c r="G30" s="46"/>
    </row>
    <row r="31" spans="1:7" ht="13.5" thickBot="1" x14ac:dyDescent="0.25">
      <c r="A31" s="93" t="s">
        <v>36</v>
      </c>
      <c r="B31" s="54"/>
      <c r="C31" s="55"/>
      <c r="E31" s="46"/>
      <c r="F31" s="46"/>
      <c r="G31" s="46"/>
    </row>
    <row r="32" spans="1:7" ht="9" customHeight="1" x14ac:dyDescent="0.2">
      <c r="A32" s="93"/>
      <c r="B32" s="58"/>
      <c r="C32" s="59"/>
      <c r="E32" s="46"/>
      <c r="F32" s="46"/>
      <c r="G32" s="46"/>
    </row>
    <row r="33" spans="1:7" x14ac:dyDescent="0.2">
      <c r="A33" s="93"/>
      <c r="B33" s="99"/>
      <c r="C33" s="100"/>
      <c r="E33" s="183">
        <f>B33*C33</f>
        <v>0</v>
      </c>
      <c r="F33" s="183"/>
      <c r="G33" s="183">
        <f>B33+F33</f>
        <v>0</v>
      </c>
    </row>
    <row r="34" spans="1:7" ht="9" customHeight="1" thickBot="1" x14ac:dyDescent="0.25">
      <c r="A34" s="94"/>
      <c r="B34" s="62"/>
      <c r="C34" s="63"/>
      <c r="E34" s="184"/>
      <c r="F34" s="184"/>
      <c r="G34" s="184"/>
    </row>
    <row r="35" spans="1:7" x14ac:dyDescent="0.2">
      <c r="A35" s="92" t="s">
        <v>55</v>
      </c>
      <c r="B35" s="52"/>
      <c r="C35" s="53"/>
      <c r="E35" s="46"/>
      <c r="F35" s="46"/>
      <c r="G35" s="46"/>
    </row>
    <row r="36" spans="1:7" x14ac:dyDescent="0.2">
      <c r="A36" s="93" t="s">
        <v>35</v>
      </c>
      <c r="B36" s="54"/>
      <c r="C36" s="55"/>
      <c r="E36" s="46"/>
      <c r="F36" s="46"/>
      <c r="G36" s="46"/>
    </row>
    <row r="37" spans="1:7" ht="13.5" thickBot="1" x14ac:dyDescent="0.25">
      <c r="A37" s="93" t="s">
        <v>36</v>
      </c>
      <c r="B37" s="54"/>
      <c r="C37" s="55"/>
      <c r="E37" s="46"/>
      <c r="F37" s="46"/>
      <c r="G37" s="46"/>
    </row>
    <row r="38" spans="1:7" ht="9" customHeight="1" x14ac:dyDescent="0.2">
      <c r="A38" s="93"/>
      <c r="B38" s="58"/>
      <c r="C38" s="59"/>
      <c r="E38" s="46"/>
      <c r="F38" s="46"/>
      <c r="G38" s="46"/>
    </row>
    <row r="39" spans="1:7" x14ac:dyDescent="0.2">
      <c r="A39" s="93"/>
      <c r="B39" s="99"/>
      <c r="C39" s="100"/>
      <c r="E39" s="183">
        <f>B39*C39</f>
        <v>0</v>
      </c>
      <c r="F39" s="183"/>
      <c r="G39" s="183">
        <f>B39+F39</f>
        <v>0</v>
      </c>
    </row>
    <row r="40" spans="1:7" ht="9" customHeight="1" thickBot="1" x14ac:dyDescent="0.25">
      <c r="A40" s="105"/>
      <c r="B40" s="62"/>
      <c r="C40" s="63"/>
      <c r="E40" s="184"/>
      <c r="F40" s="184"/>
      <c r="G40" s="184"/>
    </row>
    <row r="41" spans="1:7" x14ac:dyDescent="0.2">
      <c r="A41" s="92" t="s">
        <v>55</v>
      </c>
      <c r="B41" s="52"/>
      <c r="C41" s="53"/>
      <c r="E41" s="46"/>
      <c r="F41" s="46"/>
      <c r="G41" s="46"/>
    </row>
    <row r="42" spans="1:7" x14ac:dyDescent="0.2">
      <c r="A42" s="93" t="s">
        <v>35</v>
      </c>
      <c r="B42" s="54"/>
      <c r="C42" s="55"/>
      <c r="E42" s="46"/>
      <c r="F42" s="46"/>
      <c r="G42" s="46"/>
    </row>
    <row r="43" spans="1:7" ht="13.5" thickBot="1" x14ac:dyDescent="0.25">
      <c r="A43" s="93" t="s">
        <v>36</v>
      </c>
      <c r="B43" s="54"/>
      <c r="C43" s="55"/>
      <c r="E43" s="46"/>
      <c r="F43" s="46"/>
      <c r="G43" s="46"/>
    </row>
    <row r="44" spans="1:7" ht="9" customHeight="1" x14ac:dyDescent="0.2">
      <c r="A44" s="93"/>
      <c r="B44" s="58"/>
      <c r="C44" s="59"/>
      <c r="E44" s="46"/>
      <c r="F44" s="46"/>
      <c r="G44" s="46"/>
    </row>
    <row r="45" spans="1:7" x14ac:dyDescent="0.2">
      <c r="A45" s="93"/>
      <c r="B45" s="99"/>
      <c r="C45" s="100"/>
      <c r="E45" s="183">
        <f>B45*C45</f>
        <v>0</v>
      </c>
      <c r="F45" s="183"/>
      <c r="G45" s="183">
        <f>B45+F45</f>
        <v>0</v>
      </c>
    </row>
    <row r="46" spans="1:7" ht="9" customHeight="1" thickBot="1" x14ac:dyDescent="0.25">
      <c r="A46" s="105"/>
      <c r="B46" s="62"/>
      <c r="C46" s="63"/>
      <c r="E46" s="46"/>
      <c r="F46" s="46"/>
      <c r="G46" s="46"/>
    </row>
    <row r="47" spans="1:7" x14ac:dyDescent="0.2">
      <c r="A47" s="92" t="s">
        <v>55</v>
      </c>
      <c r="B47" s="52"/>
      <c r="C47" s="53"/>
      <c r="E47" s="43"/>
      <c r="F47" s="43"/>
      <c r="G47" s="43"/>
    </row>
    <row r="48" spans="1:7" x14ac:dyDescent="0.2">
      <c r="A48" s="93" t="s">
        <v>35</v>
      </c>
      <c r="B48" s="54"/>
      <c r="C48" s="55"/>
      <c r="E48" s="46"/>
      <c r="F48" s="46"/>
      <c r="G48" s="46"/>
    </row>
    <row r="49" spans="1:7" ht="13.5" thickBot="1" x14ac:dyDescent="0.25">
      <c r="A49" s="93" t="s">
        <v>36</v>
      </c>
      <c r="B49" s="54"/>
      <c r="C49" s="55"/>
      <c r="E49" s="46"/>
      <c r="F49" s="46"/>
      <c r="G49" s="46"/>
    </row>
    <row r="50" spans="1:7" ht="9" customHeight="1" x14ac:dyDescent="0.2">
      <c r="A50" s="93"/>
      <c r="B50" s="58"/>
      <c r="C50" s="59"/>
      <c r="E50" s="46"/>
      <c r="F50" s="46"/>
      <c r="G50" s="46"/>
    </row>
    <row r="51" spans="1:7" x14ac:dyDescent="0.2">
      <c r="A51" s="93"/>
      <c r="B51" s="99"/>
      <c r="C51" s="100"/>
      <c r="E51" s="183">
        <f>B51*C51</f>
        <v>0</v>
      </c>
      <c r="F51" s="183"/>
      <c r="G51" s="183">
        <f>B51+F51</f>
        <v>0</v>
      </c>
    </row>
    <row r="52" spans="1:7" ht="9" customHeight="1" thickBot="1" x14ac:dyDescent="0.25">
      <c r="A52" s="105"/>
      <c r="B52" s="62"/>
      <c r="C52" s="63"/>
      <c r="E52" s="49"/>
      <c r="F52" s="49"/>
      <c r="G52" s="49"/>
    </row>
    <row r="53" spans="1:7" ht="13.5" thickBot="1" x14ac:dyDescent="0.25"/>
    <row r="54" spans="1:7" ht="12" customHeight="1" x14ac:dyDescent="0.2">
      <c r="B54" s="43"/>
      <c r="C54" s="64"/>
      <c r="E54" s="133"/>
      <c r="F54" s="222"/>
      <c r="G54" s="222"/>
    </row>
    <row r="55" spans="1:7" ht="12" customHeight="1" x14ac:dyDescent="0.2">
      <c r="A55" s="1" t="s">
        <v>56</v>
      </c>
      <c r="B55" s="104">
        <f>+B15+B21+B27+B33+B39+B45+B51</f>
        <v>0</v>
      </c>
      <c r="C55" s="64"/>
      <c r="E55" s="257">
        <f>+E15+E21+E27+E33+E39+E45+E51</f>
        <v>0</v>
      </c>
      <c r="F55" s="261">
        <f>+F15+F21+F27+F33+F39+F45+F51</f>
        <v>0</v>
      </c>
      <c r="G55" s="261">
        <f>+G15+G21+G27+G33+G39+G45+G51</f>
        <v>0</v>
      </c>
    </row>
    <row r="56" spans="1:7" ht="12" customHeight="1" thickBot="1" x14ac:dyDescent="0.25">
      <c r="B56" s="65"/>
      <c r="C56" s="64"/>
      <c r="E56" s="150"/>
      <c r="F56" s="255"/>
      <c r="G56" s="255"/>
    </row>
    <row r="58" spans="1:7" x14ac:dyDescent="0.2">
      <c r="A58" s="13" t="s">
        <v>127</v>
      </c>
    </row>
    <row r="59" spans="1:7" x14ac:dyDescent="0.2">
      <c r="A59" s="13" t="s">
        <v>128</v>
      </c>
    </row>
    <row r="60" spans="1:7" x14ac:dyDescent="0.2">
      <c r="A60" s="13" t="s">
        <v>65</v>
      </c>
    </row>
  </sheetData>
  <phoneticPr fontId="0" type="noConversion"/>
  <printOptions horizontalCentered="1"/>
  <pageMargins left="0.25" right="0.25" top="0.97" bottom="0.75" header="0.3" footer="0.3"/>
  <pageSetup scale="89" fitToHeight="0" pageOrder="overThenDown" orientation="portrait" horizontalDpi="4294967295" r:id="rId1"/>
  <headerFooter alignWithMargins="0">
    <oddHeader>&amp;CCOUNTY OF LOS ANGELES - DEPARTMENT OF PUBLIC HEALTH
DIVISION OF HIV AND STD PROGRAMS 
BUDGET JUSTIFICATION FOR CONSULTANT AND CONTRACTUAL SERVICES</oddHeader>
    <oddFooter>&amp;L&amp;8CARE budget forms&amp;R&amp;8Rev. 10/13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Budget-Summary</vt:lpstr>
      <vt:lpstr>Budget-PS</vt:lpstr>
      <vt:lpstr>Budget-PS Part Time</vt:lpstr>
      <vt:lpstr>Budget-EmpBenefits</vt:lpstr>
      <vt:lpstr>Budget-Travel</vt:lpstr>
      <vt:lpstr>Budget-Equipment</vt:lpstr>
      <vt:lpstr>Budget-Supplies</vt:lpstr>
      <vt:lpstr>Budget-Other</vt:lpstr>
      <vt:lpstr>Budget-Consultant</vt:lpstr>
      <vt:lpstr>Admin Certification</vt:lpstr>
      <vt:lpstr>Fee for Service</vt:lpstr>
      <vt:lpstr>'Admin Certification'!Print_Area</vt:lpstr>
      <vt:lpstr>'Budget-Consultant'!Print_Area</vt:lpstr>
      <vt:lpstr>'Budget-Equipment'!Print_Area</vt:lpstr>
      <vt:lpstr>'Budget-PS'!Print_Area</vt:lpstr>
      <vt:lpstr>'Budget-PS Part Time'!Print_Area</vt:lpstr>
      <vt:lpstr>'Budget-Summary'!Print_Area</vt:lpstr>
      <vt:lpstr>'Budget-Supplies'!Print_Area</vt:lpstr>
      <vt:lpstr>'Budget-Travel'!Print_Area</vt:lpstr>
      <vt:lpstr>'Fee for Service'!Print_Area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Young</dc:creator>
  <cp:lastModifiedBy>True Beck</cp:lastModifiedBy>
  <cp:lastPrinted>2015-09-24T17:33:22Z</cp:lastPrinted>
  <dcterms:created xsi:type="dcterms:W3CDTF">1998-08-06T12:43:50Z</dcterms:created>
  <dcterms:modified xsi:type="dcterms:W3CDTF">2015-09-25T17:00:46Z</dcterms:modified>
</cp:coreProperties>
</file>