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L:\TEAM D\9. TEAM MEMBERS\Mary\1. Open Assignments\07131 IFB COVID-19 Test Kits &amp; Harm Reduc Products Dist Svcs\3.0  IFB AND EVAL TOOL DEVELOP\a.  IFB Documents\(Non-ARP) Traditional IFB\"/>
    </mc:Choice>
  </mc:AlternateContent>
  <xr:revisionPtr revIDLastSave="0" documentId="14_{858C2E6C-A82B-4711-ABF3-8AACC607770D}" xr6:coauthVersionLast="47" xr6:coauthVersionMax="47" xr10:uidLastSave="{00000000-0000-0000-0000-000000000000}"/>
  <bookViews>
    <workbookView xWindow="-108" yWindow="-108" windowWidth="23256" windowHeight="12456" xr2:uid="{01EAB2FB-8A15-4ECF-9093-B72DAD99102D}"/>
  </bookViews>
  <sheets>
    <sheet name="Pricing Sheet" sheetId="1" r:id="rId1"/>
  </sheets>
  <definedNames>
    <definedName name="_xlnm.Print_Area" localSheetId="0">'Pricing Sheet'!$A$1:$H$30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 r="G21" i="1" s="1"/>
  <c r="G20" i="1"/>
  <c r="G18" i="1"/>
  <c r="G17" i="1"/>
  <c r="G16" i="1"/>
  <c r="G15" i="1"/>
  <c r="G14" i="1"/>
  <c r="G13" i="1"/>
  <c r="G12" i="1"/>
  <c r="G11" i="1"/>
  <c r="G10" i="1"/>
  <c r="E18" i="1"/>
  <c r="G23" i="1" l="1"/>
</calcChain>
</file>

<file path=xl/sharedStrings.xml><?xml version="1.0" encoding="utf-8"?>
<sst xmlns="http://schemas.openxmlformats.org/spreadsheetml/2006/main" count="46" uniqueCount="41">
  <si>
    <t>Exhibit 9</t>
  </si>
  <si>
    <t>Bidder Name:</t>
  </si>
  <si>
    <t>Project Title:</t>
  </si>
  <si>
    <t>ARP COVID-19 Test Kits and Harm Reduction Products Distribution Services</t>
  </si>
  <si>
    <t>Period of Performance:</t>
  </si>
  <si>
    <t>PRICING SHEET</t>
  </si>
  <si>
    <t xml:space="preserve"> </t>
  </si>
  <si>
    <t>Unit</t>
  </si>
  <si>
    <t>Estimated Quantity</t>
  </si>
  <si>
    <t>Price</t>
  </si>
  <si>
    <t>TOTAL</t>
  </si>
  <si>
    <t>Monthly Kiosk Rental Cost (includes coordination, delivery, setup and as-needed maintenace/repair)</t>
  </si>
  <si>
    <t>Each</t>
  </si>
  <si>
    <t>1 carton (containing 2 single-use devices in blister packages and instructions for use)</t>
  </si>
  <si>
    <t>1 FTS kit (containing at least 5 individually-packaged strips and instructions for use)</t>
  </si>
  <si>
    <t>1 XTS kit (containing at least 5 individually-packaged strips and instructions for use)</t>
  </si>
  <si>
    <t>Internal condoms (FDA standard): thin, nitrile pouch</t>
  </si>
  <si>
    <t>Printing Costs for Educational Materials (Testing Pocket Cards for Antigen Test Kits, Sexual Disease Reduction, etc.)</t>
  </si>
  <si>
    <t>Kiosk Supply Restocking Fee (as-needed and inclusive of all products)</t>
  </si>
  <si>
    <t>Kiosk Relocation/Removal Fee (as-needed)</t>
  </si>
  <si>
    <t>SUBTOTAL</t>
  </si>
  <si>
    <t>TOTAL BID PRICE</t>
  </si>
  <si>
    <t>____________________________________________</t>
  </si>
  <si>
    <t>______________</t>
  </si>
  <si>
    <t>Bidders Authorized Official Signature</t>
  </si>
  <si>
    <t>Date</t>
  </si>
  <si>
    <t>NOTE: No E-signatures will be accepted</t>
  </si>
  <si>
    <t># Months</t>
  </si>
  <si>
    <t>FDA-approved Naloxone Hydrochloride 4 mg Intranasal Spray purchased by Contractor from FDA-approved and SAPC-verified manufacturer</t>
  </si>
  <si>
    <t>12 Month Period*</t>
  </si>
  <si>
    <r>
      <rPr>
        <b/>
        <sz val="11"/>
        <color rgb="FF000000"/>
        <rFont val="Calibri"/>
        <family val="2"/>
        <scheme val="minor"/>
      </rPr>
      <t>Budget instructions</t>
    </r>
    <r>
      <rPr>
        <sz val="11"/>
        <color rgb="FF000000"/>
        <rFont val="Calibri"/>
        <family val="2"/>
        <scheme val="minor"/>
      </rPr>
      <t xml:space="preserve">: 
The undersigned Bidder offers to perform the work described in the Invitation for Bids (IFB) for the following price(s). The fixed rate(s) must include all administrative costs, labor, supervision, overtime, materials, transportation, taxes, equipment, and supplies, unless stated otherwise in the IFB. </t>
    </r>
    <r>
      <rPr>
        <b/>
        <sz val="11"/>
        <color rgb="FF000000"/>
        <rFont val="Calibri"/>
        <family val="2"/>
        <scheme val="minor"/>
      </rPr>
      <t xml:space="preserve">It is understood and agreed that where quantities, if any, are set forth in the Pricing Sheet, they are only estimates, and the unit prices quoted, if any, will apply to the actual quantities, whatever they may be. 
*Estimated quantities are based on projected usage for 12 months.
</t>
    </r>
    <r>
      <rPr>
        <sz val="11"/>
        <color rgb="FF000000"/>
        <rFont val="Calibri"/>
        <family val="2"/>
        <scheme val="minor"/>
      </rPr>
      <t xml:space="preserve">
No additional cost categories or items will be accepted on this Pricing Sheet.</t>
    </r>
  </si>
  <si>
    <t>Test Kits must each contain two Antigen Tests per box, no more and no less.</t>
  </si>
  <si>
    <t xml:space="preserve">External condoms (FDA standard): latex, lubricated with non-spermicidal silicone or water-based lubricant </t>
  </si>
  <si>
    <t>Xylazine Test Strip (XTS) Kits purchased by Contractor from a SAPC-verified manufacturer</t>
  </si>
  <si>
    <t>Fentanyl Test Strip (FTS) Kits purchased by Contractor from a  SAPC-verified manufacturer</t>
  </si>
  <si>
    <t xml:space="preserve">Test Kits must each contain two Antigen Tests per box, no more and no less. </t>
  </si>
  <si>
    <t>Antigen Test Kits for Kiosks</t>
  </si>
  <si>
    <t>FDA-standard External condoms purchased by Contractor from external vendor</t>
  </si>
  <si>
    <t>FDA-standard Internal condoms purchased by Contractor from external vendor</t>
  </si>
  <si>
    <t>Antigen Test Kit Delivery to Homebound Distribution Program Individuals (includes postal delivery fee for Antigen Test Kits)</t>
  </si>
  <si>
    <t xml:space="preserve">Based on restocking of 100 machines x 4 times a month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</si>
</sst>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9" x14ac:knownFonts="1">
    <font>
      <sz val="11"/>
      <color theme="1"/>
      <name val="Calibri"/>
      <family val="2"/>
      <scheme val="minor"/>
    </font>
    <font>
      <b/>
      <sz val="11"/>
      <color theme="1"/>
      <name val="Calibri"/>
      <family val="2"/>
      <scheme val="minor"/>
    </font>
    <font>
      <b/>
      <sz val="12"/>
      <color theme="1"/>
      <name val="Calibri"/>
      <family val="2"/>
      <scheme val="minor"/>
    </font>
    <font>
      <sz val="16"/>
      <color theme="1"/>
      <name val="Calibri"/>
      <family val="2"/>
      <scheme val="minor"/>
    </font>
    <font>
      <sz val="1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11"/>
      <color theme="1"/>
      <name val="Calibri"/>
      <family val="2"/>
    </font>
  </fonts>
  <fills count="3">
    <fill>
      <patternFill patternType="none"/>
    </fill>
    <fill>
      <patternFill patternType="gray125"/>
    </fill>
    <fill>
      <patternFill patternType="solid">
        <fgColor theme="4" tint="0.39997558519241921"/>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5">
    <xf numFmtId="0" fontId="0" fillId="0" borderId="0" xfId="0"/>
    <xf numFmtId="0" fontId="1" fillId="2" borderId="2" xfId="0" applyFont="1" applyFill="1" applyBorder="1" applyAlignment="1">
      <alignment horizontal="center"/>
    </xf>
    <xf numFmtId="0" fontId="2" fillId="0" borderId="0" xfId="0" applyFont="1" applyAlignment="1">
      <alignment horizontal="right"/>
    </xf>
    <xf numFmtId="0" fontId="1" fillId="0" borderId="0" xfId="0" applyFont="1"/>
    <xf numFmtId="0" fontId="1" fillId="2" borderId="2" xfId="0" applyFont="1" applyFill="1" applyBorder="1" applyAlignment="1">
      <alignment horizontal="center" wrapText="1"/>
    </xf>
    <xf numFmtId="0" fontId="0" fillId="0" borderId="2" xfId="0" applyBorder="1" applyAlignment="1">
      <alignment vertical="top"/>
    </xf>
    <xf numFmtId="0" fontId="0" fillId="0" borderId="0" xfId="0" applyAlignment="1">
      <alignment vertical="top"/>
    </xf>
    <xf numFmtId="0" fontId="1" fillId="2" borderId="2" xfId="0" applyFont="1" applyFill="1" applyBorder="1" applyAlignment="1">
      <alignment vertical="top"/>
    </xf>
    <xf numFmtId="0" fontId="0" fillId="0" borderId="2" xfId="0" applyBorder="1" applyAlignment="1">
      <alignment vertical="top" wrapText="1"/>
    </xf>
    <xf numFmtId="0" fontId="0" fillId="0" borderId="7" xfId="0" applyBorder="1" applyAlignment="1">
      <alignment vertical="top"/>
    </xf>
    <xf numFmtId="0" fontId="5" fillId="2" borderId="2" xfId="0" applyFont="1" applyFill="1" applyBorder="1" applyAlignment="1">
      <alignment horizontal="center" wrapText="1"/>
    </xf>
    <xf numFmtId="165" fontId="0" fillId="0" borderId="2" xfId="0" applyNumberFormat="1" applyBorder="1" applyAlignment="1">
      <alignment vertical="top"/>
    </xf>
    <xf numFmtId="164" fontId="0" fillId="0" borderId="2" xfId="0" applyNumberFormat="1" applyBorder="1" applyAlignment="1">
      <alignment vertical="top"/>
    </xf>
    <xf numFmtId="3" fontId="0" fillId="0" borderId="2" xfId="0" applyNumberFormat="1" applyBorder="1" applyAlignment="1">
      <alignment vertical="top"/>
    </xf>
    <xf numFmtId="0" fontId="1" fillId="0" borderId="1" xfId="0" applyFont="1" applyBorder="1" applyAlignment="1">
      <alignment horizontal="right" vertical="top"/>
    </xf>
    <xf numFmtId="0" fontId="0" fillId="0" borderId="1" xfId="0" applyBorder="1" applyAlignment="1">
      <alignment horizontal="right" vertical="top"/>
    </xf>
    <xf numFmtId="0" fontId="0" fillId="0" borderId="7" xfId="0" applyBorder="1" applyAlignment="1">
      <alignment horizontal="right" vertical="top"/>
    </xf>
    <xf numFmtId="164" fontId="1" fillId="0" borderId="8" xfId="0" applyNumberFormat="1" applyFont="1" applyBorder="1" applyAlignment="1">
      <alignment vertical="top"/>
    </xf>
    <xf numFmtId="0" fontId="0" fillId="0" borderId="0" xfId="0" applyAlignment="1">
      <alignment horizontal="right" vertical="top"/>
    </xf>
    <xf numFmtId="0" fontId="1" fillId="0" borderId="0" xfId="0" applyFont="1" applyAlignment="1">
      <alignment horizontal="right" vertical="top"/>
    </xf>
    <xf numFmtId="164" fontId="1" fillId="0" borderId="4" xfId="0" applyNumberFormat="1" applyFont="1" applyBorder="1" applyAlignment="1">
      <alignment vertical="top"/>
    </xf>
    <xf numFmtId="0" fontId="1" fillId="0" borderId="0" xfId="0" applyFont="1" applyAlignment="1">
      <alignment horizontal="left"/>
    </xf>
    <xf numFmtId="0" fontId="0" fillId="0" borderId="2" xfId="0" applyBorder="1" applyAlignment="1">
      <alignment horizontal="right" vertical="top"/>
    </xf>
    <xf numFmtId="0" fontId="8" fillId="0" borderId="2" xfId="0" applyFont="1" applyBorder="1" applyAlignment="1">
      <alignment horizontal="justify" vertical="top"/>
    </xf>
    <xf numFmtId="3" fontId="4" fillId="0" borderId="2" xfId="0" applyNumberFormat="1" applyFont="1" applyBorder="1" applyAlignment="1">
      <alignment vertical="top"/>
    </xf>
    <xf numFmtId="0" fontId="7" fillId="0" borderId="1" xfId="0" applyFont="1" applyBorder="1" applyAlignment="1">
      <alignment wrapText="1"/>
    </xf>
    <xf numFmtId="0" fontId="0" fillId="0" borderId="1" xfId="0" applyBorder="1" applyAlignment="1">
      <alignment wrapText="1"/>
    </xf>
    <xf numFmtId="0" fontId="1" fillId="0" borderId="0" xfId="0" applyFont="1" applyAlignment="1">
      <alignment horizontal="left"/>
    </xf>
    <xf numFmtId="0" fontId="3" fillId="0" borderId="5" xfId="0" applyFont="1" applyBorder="1" applyAlignment="1">
      <alignment horizontal="center"/>
    </xf>
    <xf numFmtId="0" fontId="3" fillId="0" borderId="3" xfId="0" applyFont="1" applyBorder="1" applyAlignment="1">
      <alignment horizontal="center"/>
    </xf>
    <xf numFmtId="0" fontId="3" fillId="0" borderId="6" xfId="0" applyFont="1" applyBorder="1" applyAlignment="1">
      <alignment horizontal="center"/>
    </xf>
    <xf numFmtId="0" fontId="1" fillId="0" borderId="9" xfId="0" applyFont="1" applyBorder="1" applyAlignment="1">
      <alignment horizontal="right" vertical="top"/>
    </xf>
    <xf numFmtId="0" fontId="1" fillId="0" borderId="10" xfId="0" applyFont="1" applyBorder="1" applyAlignment="1">
      <alignment horizontal="right" vertical="top"/>
    </xf>
    <xf numFmtId="0" fontId="0" fillId="0" borderId="10" xfId="0" applyBorder="1" applyAlignment="1">
      <alignment horizontal="right" vertical="top"/>
    </xf>
    <xf numFmtId="0" fontId="0" fillId="0" borderId="11" xfId="0" applyBorder="1" applyAlignment="1">
      <alignment horizontal="righ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FE9BB-308A-4E2A-95DB-97933E267EFB}">
  <sheetPr>
    <pageSetUpPr fitToPage="1"/>
  </sheetPr>
  <dimension ref="A1:J30"/>
  <sheetViews>
    <sheetView tabSelected="1" view="pageBreakPreview" topLeftCell="A14" zoomScaleNormal="100" zoomScaleSheetLayoutView="100" workbookViewId="0">
      <selection activeCell="E19" sqref="E19"/>
    </sheetView>
  </sheetViews>
  <sheetFormatPr defaultColWidth="8.5546875" defaultRowHeight="14.4" x14ac:dyDescent="0.3"/>
  <cols>
    <col min="1" max="1" width="54.5546875" style="6" customWidth="1"/>
    <col min="2" max="2" width="39.5546875" customWidth="1"/>
    <col min="3" max="3" width="10.5546875" customWidth="1"/>
    <col min="4" max="4" width="9.88671875" customWidth="1"/>
    <col min="5" max="5" width="18.44140625" customWidth="1"/>
    <col min="6" max="6" width="21.88671875" customWidth="1"/>
    <col min="7" max="7" width="18.109375" customWidth="1"/>
  </cols>
  <sheetData>
    <row r="1" spans="1:10" ht="15.6" x14ac:dyDescent="0.3">
      <c r="G1" s="2" t="s">
        <v>0</v>
      </c>
    </row>
    <row r="2" spans="1:10" x14ac:dyDescent="0.3">
      <c r="A2" s="6" t="s">
        <v>1</v>
      </c>
    </row>
    <row r="3" spans="1:10" x14ac:dyDescent="0.3">
      <c r="A3" s="6" t="s">
        <v>2</v>
      </c>
      <c r="B3" s="3" t="s">
        <v>3</v>
      </c>
      <c r="C3" s="3"/>
      <c r="D3" s="3"/>
      <c r="E3" s="3"/>
      <c r="F3" s="3"/>
    </row>
    <row r="4" spans="1:10" x14ac:dyDescent="0.3">
      <c r="A4" s="6" t="s">
        <v>4</v>
      </c>
      <c r="B4" s="3" t="s">
        <v>29</v>
      </c>
      <c r="C4" s="3"/>
      <c r="D4" s="3"/>
      <c r="E4" s="3"/>
      <c r="F4" s="3"/>
    </row>
    <row r="5" spans="1:10" ht="5.0999999999999996" customHeight="1" x14ac:dyDescent="0.3"/>
    <row r="6" spans="1:10" ht="115.5" customHeight="1" x14ac:dyDescent="0.3">
      <c r="A6" s="25" t="s">
        <v>30</v>
      </c>
      <c r="B6" s="26"/>
      <c r="C6" s="26"/>
      <c r="D6" s="26"/>
      <c r="E6" s="26"/>
      <c r="F6" s="26"/>
      <c r="G6" s="26"/>
    </row>
    <row r="7" spans="1:10" ht="27.75" customHeight="1" x14ac:dyDescent="0.4">
      <c r="A7" s="28" t="s">
        <v>5</v>
      </c>
      <c r="B7" s="29"/>
      <c r="C7" s="29"/>
      <c r="D7" s="29"/>
      <c r="E7" s="29"/>
      <c r="F7" s="29"/>
      <c r="G7" s="30"/>
      <c r="J7" t="s">
        <v>6</v>
      </c>
    </row>
    <row r="8" spans="1:10" x14ac:dyDescent="0.3">
      <c r="A8" s="5"/>
      <c r="B8" s="5"/>
      <c r="C8" s="5"/>
      <c r="D8" s="5"/>
      <c r="E8" s="5"/>
      <c r="F8" s="5"/>
      <c r="G8" s="5"/>
    </row>
    <row r="9" spans="1:10" ht="58.5" customHeight="1" x14ac:dyDescent="0.3">
      <c r="A9" s="7"/>
      <c r="B9" s="1" t="s">
        <v>7</v>
      </c>
      <c r="C9" s="1" t="s">
        <v>27</v>
      </c>
      <c r="D9" s="4" t="s">
        <v>7</v>
      </c>
      <c r="E9" s="10" t="s">
        <v>8</v>
      </c>
      <c r="F9" s="1" t="s">
        <v>9</v>
      </c>
      <c r="G9" s="1" t="s">
        <v>10</v>
      </c>
    </row>
    <row r="10" spans="1:10" ht="33.75" customHeight="1" x14ac:dyDescent="0.3">
      <c r="A10" s="8" t="s">
        <v>11</v>
      </c>
      <c r="B10" s="5" t="s">
        <v>12</v>
      </c>
      <c r="C10" s="5">
        <v>12</v>
      </c>
      <c r="D10" s="22">
        <v>1</v>
      </c>
      <c r="E10" s="5">
        <v>100</v>
      </c>
      <c r="F10" s="11"/>
      <c r="G10" s="12">
        <f t="shared" ref="G10:G20" si="0">+C10*D10*E10*F10</f>
        <v>0</v>
      </c>
    </row>
    <row r="11" spans="1:10" ht="42.6" customHeight="1" x14ac:dyDescent="0.3">
      <c r="A11" s="8" t="s">
        <v>36</v>
      </c>
      <c r="B11" s="23" t="s">
        <v>31</v>
      </c>
      <c r="C11" s="5">
        <v>12</v>
      </c>
      <c r="D11" s="5">
        <v>1</v>
      </c>
      <c r="E11" s="13">
        <v>450000</v>
      </c>
      <c r="F11" s="11"/>
      <c r="G11" s="12">
        <f t="shared" si="0"/>
        <v>0</v>
      </c>
    </row>
    <row r="12" spans="1:10" ht="42.6" customHeight="1" x14ac:dyDescent="0.3">
      <c r="A12" s="8" t="s">
        <v>39</v>
      </c>
      <c r="B12" s="23" t="s">
        <v>35</v>
      </c>
      <c r="C12" s="5">
        <v>12</v>
      </c>
      <c r="D12" s="5">
        <v>1</v>
      </c>
      <c r="E12" s="24">
        <v>5200</v>
      </c>
      <c r="F12" s="11"/>
      <c r="G12" s="12">
        <f t="shared" si="0"/>
        <v>0</v>
      </c>
      <c r="J12" t="s">
        <v>6</v>
      </c>
    </row>
    <row r="13" spans="1:10" ht="54.6" customHeight="1" x14ac:dyDescent="0.3">
      <c r="A13" s="8" t="s">
        <v>28</v>
      </c>
      <c r="B13" s="8" t="s">
        <v>13</v>
      </c>
      <c r="C13" s="8">
        <v>12</v>
      </c>
      <c r="D13" s="5">
        <v>1</v>
      </c>
      <c r="E13" s="24">
        <v>4444</v>
      </c>
      <c r="F13" s="11"/>
      <c r="G13" s="12">
        <f t="shared" si="0"/>
        <v>0</v>
      </c>
    </row>
    <row r="14" spans="1:10" ht="36.6" customHeight="1" x14ac:dyDescent="0.3">
      <c r="A14" s="8" t="s">
        <v>34</v>
      </c>
      <c r="B14" s="8" t="s">
        <v>14</v>
      </c>
      <c r="C14" s="8">
        <v>12</v>
      </c>
      <c r="D14" s="5">
        <v>1</v>
      </c>
      <c r="E14" s="24">
        <v>21428</v>
      </c>
      <c r="F14" s="11"/>
      <c r="G14" s="12">
        <f t="shared" si="0"/>
        <v>0</v>
      </c>
    </row>
    <row r="15" spans="1:10" ht="42.6" customHeight="1" x14ac:dyDescent="0.3">
      <c r="A15" s="8" t="s">
        <v>33</v>
      </c>
      <c r="B15" s="8" t="s">
        <v>15</v>
      </c>
      <c r="C15" s="8">
        <v>12</v>
      </c>
      <c r="D15" s="5">
        <v>1</v>
      </c>
      <c r="E15" s="24">
        <v>1333</v>
      </c>
      <c r="F15" s="11"/>
      <c r="G15" s="12">
        <f t="shared" si="0"/>
        <v>0</v>
      </c>
    </row>
    <row r="16" spans="1:10" ht="50.1" customHeight="1" x14ac:dyDescent="0.3">
      <c r="A16" s="8" t="s">
        <v>37</v>
      </c>
      <c r="B16" s="8" t="s">
        <v>32</v>
      </c>
      <c r="C16" s="8">
        <v>12</v>
      </c>
      <c r="D16" s="5">
        <v>1</v>
      </c>
      <c r="E16" s="24">
        <v>45000</v>
      </c>
      <c r="F16" s="11"/>
      <c r="G16" s="12">
        <f t="shared" si="0"/>
        <v>0</v>
      </c>
      <c r="J16" t="s">
        <v>6</v>
      </c>
    </row>
    <row r="17" spans="1:7" ht="33.6" customHeight="1" x14ac:dyDescent="0.3">
      <c r="A17" s="8" t="s">
        <v>38</v>
      </c>
      <c r="B17" s="8" t="s">
        <v>16</v>
      </c>
      <c r="C17" s="8">
        <v>12</v>
      </c>
      <c r="D17" s="5">
        <v>1</v>
      </c>
      <c r="E17" s="24">
        <v>150</v>
      </c>
      <c r="F17" s="11"/>
      <c r="G17" s="12">
        <f t="shared" si="0"/>
        <v>0</v>
      </c>
    </row>
    <row r="18" spans="1:7" ht="36.6" customHeight="1" x14ac:dyDescent="0.3">
      <c r="A18" s="8" t="s">
        <v>17</v>
      </c>
      <c r="B18" s="5" t="s">
        <v>12</v>
      </c>
      <c r="C18" s="8">
        <v>12</v>
      </c>
      <c r="D18" s="5">
        <v>1</v>
      </c>
      <c r="E18" s="13">
        <f>SUM(E11:E12)+18000</f>
        <v>473200</v>
      </c>
      <c r="F18" s="11"/>
      <c r="G18" s="12">
        <f t="shared" si="0"/>
        <v>0</v>
      </c>
    </row>
    <row r="19" spans="1:7" ht="47.4" customHeight="1" x14ac:dyDescent="0.3">
      <c r="A19" s="8" t="s">
        <v>18</v>
      </c>
      <c r="B19" s="8" t="s">
        <v>40</v>
      </c>
      <c r="C19" s="8">
        <v>12</v>
      </c>
      <c r="D19" s="5">
        <v>1</v>
      </c>
      <c r="E19" s="13">
        <v>400</v>
      </c>
      <c r="F19" s="11"/>
      <c r="G19" s="12">
        <f t="shared" si="0"/>
        <v>0</v>
      </c>
    </row>
    <row r="20" spans="1:7" ht="25.35" customHeight="1" x14ac:dyDescent="0.3">
      <c r="A20" s="8" t="s">
        <v>19</v>
      </c>
      <c r="B20" s="5" t="s">
        <v>12</v>
      </c>
      <c r="C20" s="8">
        <v>12</v>
      </c>
      <c r="D20" s="5">
        <v>1</v>
      </c>
      <c r="E20" s="13">
        <v>50</v>
      </c>
      <c r="F20" s="11"/>
      <c r="G20" s="12">
        <f t="shared" si="0"/>
        <v>0</v>
      </c>
    </row>
    <row r="21" spans="1:7" ht="13.5" customHeight="1" x14ac:dyDescent="0.3">
      <c r="A21" s="9"/>
      <c r="B21" s="14" t="s">
        <v>20</v>
      </c>
      <c r="C21" s="14"/>
      <c r="D21" s="15"/>
      <c r="E21" s="15"/>
      <c r="F21" s="16"/>
      <c r="G21" s="17">
        <f>+SUM(G10:G19)</f>
        <v>0</v>
      </c>
    </row>
    <row r="22" spans="1:7" ht="29.85" customHeight="1" thickBot="1" x14ac:dyDescent="0.35">
      <c r="B22" s="18"/>
      <c r="C22" s="18"/>
      <c r="D22" s="18"/>
      <c r="E22" s="18"/>
      <c r="F22" s="18"/>
      <c r="G22" s="6"/>
    </row>
    <row r="23" spans="1:7" ht="29.85" customHeight="1" thickBot="1" x14ac:dyDescent="0.35">
      <c r="A23" s="31" t="s">
        <v>21</v>
      </c>
      <c r="B23" s="32"/>
      <c r="C23" s="33"/>
      <c r="D23" s="33"/>
      <c r="E23" s="34"/>
      <c r="F23" s="19"/>
      <c r="G23" s="20">
        <f>+G21</f>
        <v>0</v>
      </c>
    </row>
    <row r="24" spans="1:7" ht="29.85" customHeight="1" x14ac:dyDescent="0.3"/>
    <row r="25" spans="1:7" ht="29.85" customHeight="1" x14ac:dyDescent="0.3"/>
    <row r="26" spans="1:7" ht="29.85" customHeight="1" x14ac:dyDescent="0.3"/>
    <row r="27" spans="1:7" x14ac:dyDescent="0.3">
      <c r="B27" t="s">
        <v>22</v>
      </c>
      <c r="G27" t="s">
        <v>23</v>
      </c>
    </row>
    <row r="28" spans="1:7" x14ac:dyDescent="0.3">
      <c r="B28" t="s">
        <v>24</v>
      </c>
      <c r="G28" t="s">
        <v>25</v>
      </c>
    </row>
    <row r="30" spans="1:7" x14ac:dyDescent="0.3">
      <c r="A30" s="27" t="s">
        <v>26</v>
      </c>
      <c r="B30" s="27"/>
      <c r="C30" s="21"/>
      <c r="D30" s="21"/>
      <c r="E30" s="21"/>
      <c r="F30" s="21"/>
    </row>
  </sheetData>
  <mergeCells count="4">
    <mergeCell ref="A6:G6"/>
    <mergeCell ref="A30:B30"/>
    <mergeCell ref="A7:G7"/>
    <mergeCell ref="A23:E23"/>
  </mergeCells>
  <pageMargins left="0.25" right="0.25" top="0.75" bottom="0.75" header="0.3" footer="0.3"/>
  <pageSetup scale="56" fitToHeight="0" orientation="portrait" r:id="rId1"/>
  <ignoredErrors>
    <ignoredError sqref="E18"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65C06AF9F04F429C928D66F452B4CE" ma:contentTypeVersion="6" ma:contentTypeDescription="Create a new document." ma:contentTypeScope="" ma:versionID="696b2db95e748a0f4d52ece5796dfbee">
  <xsd:schema xmlns:xsd="http://www.w3.org/2001/XMLSchema" xmlns:xs="http://www.w3.org/2001/XMLSchema" xmlns:p="http://schemas.microsoft.com/office/2006/metadata/properties" xmlns:ns2="efd379c5-1571-430d-aa43-b84d4007a199" xmlns:ns3="f04e52fc-5793-4344-bb44-302912d9b892" targetNamespace="http://schemas.microsoft.com/office/2006/metadata/properties" ma:root="true" ma:fieldsID="cb73eb650af33133583eb805d6d95441" ns2:_="" ns3:_="">
    <xsd:import namespace="efd379c5-1571-430d-aa43-b84d4007a199"/>
    <xsd:import namespace="f04e52fc-5793-4344-bb44-302912d9b8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d379c5-1571-430d-aa43-b84d4007a1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4e52fc-5793-4344-bb44-302912d9b8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15854F-0EC0-4CA2-9654-AA1CFAAD71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d379c5-1571-430d-aa43-b84d4007a199"/>
    <ds:schemaRef ds:uri="f04e52fc-5793-4344-bb44-302912d9b8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93F372-0884-4EAC-8742-A9320BD34A82}">
  <ds:schemaRefs>
    <ds:schemaRef ds:uri="http://schemas.microsoft.com/sharepoint/v3/contenttype/forms"/>
  </ds:schemaRefs>
</ds:datastoreItem>
</file>

<file path=customXml/itemProps3.xml><?xml version="1.0" encoding="utf-8"?>
<ds:datastoreItem xmlns:ds="http://schemas.openxmlformats.org/officeDocument/2006/customXml" ds:itemID="{C57E269E-F95C-4736-A984-FCD89A774FC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Pricing Sheet</vt:lpstr>
      <vt:lpstr>'Pricing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Antonne Moore</dc:creator>
  <cp:keywords/>
  <dc:description/>
  <cp:lastModifiedBy>Mary Esser</cp:lastModifiedBy>
  <cp:revision/>
  <dcterms:created xsi:type="dcterms:W3CDTF">2018-08-15T18:15:18Z</dcterms:created>
  <dcterms:modified xsi:type="dcterms:W3CDTF">2024-02-08T16:11:58Z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0x0101004F65C06AF9F04F429C928D66F452B4CE</vt:lpwstr>
  </property>
  <property fmtid="{D5CDD505-2E9C-101B-9397-08002B2CF9AE}" pid="3" name="MediaServiceImageTags">
    <vt:lpwstr/>
  </property>
</Properties>
</file>